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Nicole_Wilson/Dropbox/Alpha Omega Epsilon/Alpha Omega Epsilon/Fall 16 Spring 17/Attendance/"/>
    </mc:Choice>
  </mc:AlternateContent>
  <bookViews>
    <workbookView xWindow="0" yWindow="460" windowWidth="25600" windowHeight="14640"/>
  </bookViews>
  <sheets>
    <sheet name="Sheet1" sheetId="1" r:id="rId1"/>
    <sheet name="Candidate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5" i="1" l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" i="1"/>
  <c r="BK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" i="1"/>
  <c r="BG107" i="1"/>
  <c r="BH107" i="1"/>
  <c r="BG108" i="1"/>
  <c r="BH108" i="1"/>
  <c r="BG109" i="1"/>
  <c r="BH109" i="1"/>
  <c r="BG110" i="1"/>
  <c r="BH110" i="1"/>
  <c r="BG111" i="1"/>
  <c r="BH111" i="1"/>
  <c r="BG112" i="1"/>
  <c r="BH112" i="1"/>
  <c r="BG113" i="1"/>
  <c r="BH113" i="1"/>
  <c r="BG114" i="1"/>
  <c r="BH114" i="1"/>
  <c r="BG115" i="1"/>
  <c r="BH115" i="1"/>
  <c r="BG116" i="1"/>
  <c r="BH116" i="1"/>
  <c r="BG117" i="1"/>
  <c r="BH117" i="1"/>
  <c r="BG118" i="1"/>
  <c r="BH118" i="1"/>
  <c r="BG119" i="1"/>
  <c r="BH119" i="1"/>
  <c r="BG120" i="1"/>
  <c r="BH120" i="1"/>
  <c r="BG121" i="1"/>
  <c r="BH121" i="1"/>
  <c r="BG122" i="1"/>
  <c r="BH122" i="1"/>
  <c r="BG123" i="1"/>
  <c r="BH123" i="1"/>
  <c r="BG124" i="1"/>
  <c r="BH124" i="1"/>
  <c r="BG125" i="1"/>
  <c r="BH125" i="1"/>
  <c r="BG126" i="1"/>
  <c r="BH126" i="1"/>
  <c r="BG127" i="1"/>
  <c r="BH127" i="1"/>
  <c r="BG128" i="1"/>
  <c r="BH128" i="1"/>
  <c r="BG129" i="1"/>
  <c r="BH129" i="1"/>
  <c r="BG130" i="1"/>
  <c r="BH130" i="1"/>
  <c r="BG131" i="1"/>
  <c r="BH131" i="1"/>
  <c r="BG132" i="1"/>
  <c r="BH132" i="1"/>
  <c r="BG133" i="1"/>
  <c r="BH133" i="1"/>
  <c r="BG134" i="1"/>
  <c r="BH134" i="1"/>
  <c r="BG135" i="1"/>
  <c r="BH135" i="1"/>
  <c r="BG136" i="1"/>
  <c r="BH136" i="1"/>
  <c r="BG137" i="1"/>
  <c r="BH137" i="1"/>
  <c r="BG138" i="1"/>
  <c r="BH138" i="1"/>
  <c r="BG139" i="1"/>
  <c r="BH139" i="1"/>
  <c r="BG140" i="1"/>
  <c r="BH140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N154" i="1"/>
  <c r="AS150" i="1"/>
  <c r="AQ150" i="1"/>
  <c r="AO150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4" i="1"/>
  <c r="AK150" i="1"/>
  <c r="AL150" i="1"/>
  <c r="AJ150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Y150" i="1"/>
  <c r="AB150" i="1"/>
  <c r="BG14" i="1"/>
  <c r="AF150" i="1"/>
  <c r="P150" i="1"/>
  <c r="I150" i="1"/>
  <c r="AD150" i="1"/>
  <c r="AE150" i="1"/>
  <c r="D39" i="2"/>
  <c r="AU150" i="1"/>
  <c r="D150" i="1"/>
  <c r="E150" i="1"/>
  <c r="F150" i="1"/>
  <c r="G150" i="1"/>
  <c r="H150" i="1"/>
  <c r="J150" i="1"/>
  <c r="K150" i="1"/>
  <c r="L150" i="1"/>
  <c r="M150" i="1"/>
  <c r="N150" i="1"/>
  <c r="O150" i="1"/>
  <c r="Q150" i="1"/>
  <c r="R150" i="1"/>
  <c r="S150" i="1"/>
  <c r="T150" i="1"/>
  <c r="U150" i="1"/>
  <c r="V150" i="1"/>
  <c r="W150" i="1"/>
  <c r="X150" i="1"/>
  <c r="Z150" i="1"/>
  <c r="AA150" i="1"/>
  <c r="AC150" i="1"/>
  <c r="AG150" i="1"/>
  <c r="AH150" i="1"/>
  <c r="AI150" i="1"/>
  <c r="AM150" i="1"/>
  <c r="AN150" i="1"/>
  <c r="AP150" i="1"/>
  <c r="AR150" i="1"/>
  <c r="AT150" i="1"/>
  <c r="C150" i="1"/>
  <c r="BM14" i="1"/>
  <c r="BN150" i="1"/>
  <c r="BE52" i="1"/>
  <c r="BE14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24" i="1"/>
  <c r="BE48" i="1"/>
  <c r="BE60" i="1"/>
  <c r="BE22" i="1"/>
  <c r="BE29" i="1"/>
  <c r="BE21" i="1"/>
  <c r="BE16" i="1"/>
  <c r="BE57" i="1"/>
  <c r="BE56" i="1"/>
  <c r="BE25" i="1"/>
  <c r="BE41" i="1"/>
  <c r="BE26" i="1"/>
  <c r="BE37" i="1"/>
  <c r="BE40" i="1"/>
  <c r="BE44" i="1"/>
  <c r="BE42" i="1"/>
  <c r="BE46" i="1"/>
  <c r="BE27" i="1"/>
  <c r="BE38" i="1"/>
  <c r="BE18" i="1"/>
  <c r="BE55" i="1"/>
  <c r="BE23" i="1"/>
  <c r="BE17" i="1"/>
  <c r="BE51" i="1"/>
  <c r="BE45" i="1"/>
  <c r="BE64" i="1"/>
  <c r="BE54" i="1"/>
  <c r="BE36" i="1"/>
  <c r="BE66" i="1"/>
  <c r="BE20" i="1"/>
  <c r="BE19" i="1"/>
  <c r="BE68" i="1"/>
  <c r="BE58" i="1"/>
  <c r="BE47" i="1"/>
  <c r="BE50" i="1"/>
  <c r="BE15" i="1"/>
  <c r="BE34" i="1"/>
  <c r="BE49" i="1"/>
  <c r="BE30" i="1"/>
  <c r="BE53" i="1"/>
  <c r="BE65" i="1"/>
  <c r="BE28" i="1"/>
  <c r="BE32" i="1"/>
  <c r="BE43" i="1"/>
  <c r="BE33" i="1"/>
  <c r="BE35" i="1"/>
  <c r="BE61" i="1"/>
  <c r="BE69" i="1"/>
  <c r="BE62" i="1"/>
  <c r="BE39" i="1"/>
  <c r="BE67" i="1"/>
  <c r="BE63" i="1"/>
  <c r="BE31" i="1"/>
</calcChain>
</file>

<file path=xl/sharedStrings.xml><?xml version="1.0" encoding="utf-8"?>
<sst xmlns="http://schemas.openxmlformats.org/spreadsheetml/2006/main" count="403" uniqueCount="306">
  <si>
    <t>Required Events</t>
  </si>
  <si>
    <t>Professional</t>
  </si>
  <si>
    <t xml:space="preserve">Academic </t>
    <phoneticPr fontId="0" type="noConversion"/>
  </si>
  <si>
    <t>Sisterhood</t>
  </si>
  <si>
    <t>Philanthropy</t>
    <phoneticPr fontId="0" type="noConversion"/>
  </si>
  <si>
    <t>Fundraising</t>
  </si>
  <si>
    <t>Recruitment</t>
  </si>
  <si>
    <t>Date:</t>
  </si>
  <si>
    <t>Total</t>
  </si>
  <si>
    <t>Minimum</t>
  </si>
  <si>
    <t>Prof Total Events</t>
  </si>
  <si>
    <t>Philanthropy</t>
  </si>
  <si>
    <t xml:space="preserve">Other </t>
  </si>
  <si>
    <t>Committee</t>
  </si>
  <si>
    <t xml:space="preserve">Met reqs? </t>
  </si>
  <si>
    <t>Last Name</t>
  </si>
  <si>
    <t>First Name</t>
  </si>
  <si>
    <t>POINTS</t>
  </si>
  <si>
    <t>POSSIBLE</t>
  </si>
  <si>
    <t xml:space="preserve">TOTAL  SISTER ATTENDANCE </t>
  </si>
  <si>
    <t xml:space="preserve">Alumni </t>
  </si>
  <si>
    <t>Faculty</t>
  </si>
  <si>
    <t>Passives</t>
  </si>
  <si>
    <t>Emily</t>
  </si>
  <si>
    <t>Amanda</t>
  </si>
  <si>
    <t>Dunn</t>
  </si>
  <si>
    <t>Allison</t>
  </si>
  <si>
    <t>Rachel</t>
  </si>
  <si>
    <t>Macatee</t>
  </si>
  <si>
    <t>Grace</t>
  </si>
  <si>
    <t>McWilliams</t>
  </si>
  <si>
    <t>Jessica</t>
  </si>
  <si>
    <t>Munson</t>
  </si>
  <si>
    <t>Motabar</t>
  </si>
  <si>
    <t>Lily</t>
  </si>
  <si>
    <t>Stephanie</t>
  </si>
  <si>
    <t>Panasenkov</t>
  </si>
  <si>
    <t>Catherine</t>
  </si>
  <si>
    <t>Restivo</t>
  </si>
  <si>
    <t>Courtney</t>
  </si>
  <si>
    <t>Fahy</t>
  </si>
  <si>
    <t>Mairead</t>
  </si>
  <si>
    <t>Tiffany</t>
  </si>
  <si>
    <t>Massey</t>
  </si>
  <si>
    <t>Caroline</t>
  </si>
  <si>
    <t>Bank</t>
  </si>
  <si>
    <t>Stracka</t>
  </si>
  <si>
    <t>Kailey</t>
  </si>
  <si>
    <t>Cazeau</t>
  </si>
  <si>
    <t>Valerie</t>
  </si>
  <si>
    <t>Antomattei</t>
  </si>
  <si>
    <t>Sabatelli</t>
  </si>
  <si>
    <t>Nicole</t>
  </si>
  <si>
    <t>Ojo</t>
  </si>
  <si>
    <t>Susan</t>
  </si>
  <si>
    <t>Wilson</t>
  </si>
  <si>
    <t>Snider</t>
  </si>
  <si>
    <t>Huffert</t>
  </si>
  <si>
    <t>Lindsay</t>
  </si>
  <si>
    <t>Wu</t>
  </si>
  <si>
    <t>Lisa</t>
  </si>
  <si>
    <t>Burtness</t>
  </si>
  <si>
    <t>Benson</t>
  </si>
  <si>
    <t>Sara</t>
  </si>
  <si>
    <t>Wun</t>
  </si>
  <si>
    <t>Tzamaras</t>
  </si>
  <si>
    <t>Haroula</t>
  </si>
  <si>
    <t>Powers</t>
  </si>
  <si>
    <t>Ryan</t>
  </si>
  <si>
    <t>Jillian</t>
  </si>
  <si>
    <t>Alemzadeh</t>
  </si>
  <si>
    <t>Tara</t>
  </si>
  <si>
    <t>Henriquez</t>
  </si>
  <si>
    <t>Nathalia</t>
  </si>
  <si>
    <t>Rowe</t>
  </si>
  <si>
    <t>Evelyn</t>
  </si>
  <si>
    <t>Flint</t>
  </si>
  <si>
    <t>Brooke</t>
  </si>
  <si>
    <t>Sauter</t>
  </si>
  <si>
    <t>Janna</t>
  </si>
  <si>
    <t>Wisniewski</t>
  </si>
  <si>
    <t>Lucia</t>
  </si>
  <si>
    <t>Fernandez</t>
  </si>
  <si>
    <t>Susie</t>
  </si>
  <si>
    <t>Halper</t>
  </si>
  <si>
    <t>Mulju</t>
  </si>
  <si>
    <t>Brittney</t>
  </si>
  <si>
    <t>Hanson</t>
  </si>
  <si>
    <t>Holt</t>
  </si>
  <si>
    <t>Erin</t>
  </si>
  <si>
    <t>Verni</t>
  </si>
  <si>
    <t>Olivia</t>
  </si>
  <si>
    <t>Webster</t>
  </si>
  <si>
    <t>Lauren</t>
  </si>
  <si>
    <t>Yang</t>
  </si>
  <si>
    <t>Eliza</t>
  </si>
  <si>
    <t>Samantha</t>
  </si>
  <si>
    <t>Jordan</t>
  </si>
  <si>
    <t>Cassell</t>
  </si>
  <si>
    <t>Doerman</t>
  </si>
  <si>
    <t>Montgomery</t>
  </si>
  <si>
    <t>Kaitlin</t>
  </si>
  <si>
    <t>McKee</t>
  </si>
  <si>
    <t>Katherine</t>
  </si>
  <si>
    <t>Van Exter</t>
  </si>
  <si>
    <t>Fitzgerald</t>
  </si>
  <si>
    <t>Mackenzie</t>
  </si>
  <si>
    <t>Carbone</t>
  </si>
  <si>
    <t>Gabrielle</t>
  </si>
  <si>
    <t>Ansari</t>
  </si>
  <si>
    <t>Soophia</t>
  </si>
  <si>
    <t>Cooley</t>
  </si>
  <si>
    <t>Kathleen</t>
  </si>
  <si>
    <t>Sarah</t>
  </si>
  <si>
    <t>Sulin</t>
  </si>
  <si>
    <t>Lilian</t>
  </si>
  <si>
    <t>Leslie</t>
  </si>
  <si>
    <t>Westbrook</t>
  </si>
  <si>
    <t>Kimberly</t>
  </si>
  <si>
    <t>Elise</t>
  </si>
  <si>
    <t>Green</t>
  </si>
  <si>
    <t>Tilman</t>
  </si>
  <si>
    <t>all</t>
  </si>
  <si>
    <t>#</t>
  </si>
  <si>
    <t>Meetings/Ceremonies/Day Away</t>
  </si>
  <si>
    <t>Social/Other</t>
  </si>
  <si>
    <t>All</t>
  </si>
  <si>
    <t>Anderson</t>
  </si>
  <si>
    <t>Christine</t>
  </si>
  <si>
    <t>Baylouny</t>
  </si>
  <si>
    <t>Boone</t>
  </si>
  <si>
    <t>Madison</t>
  </si>
  <si>
    <t>Brewer</t>
  </si>
  <si>
    <t>Convissar</t>
  </si>
  <si>
    <t>Copperthite</t>
  </si>
  <si>
    <t>Karley</t>
  </si>
  <si>
    <t>Demmerle</t>
  </si>
  <si>
    <t>Deng</t>
  </si>
  <si>
    <t>Rebecca</t>
  </si>
  <si>
    <t>Dietrich</t>
  </si>
  <si>
    <t>Sophie</t>
  </si>
  <si>
    <t>Duster</t>
  </si>
  <si>
    <t>Engelsman</t>
  </si>
  <si>
    <t>Feldman</t>
  </si>
  <si>
    <t>Naomi</t>
  </si>
  <si>
    <t>Felgueroso</t>
  </si>
  <si>
    <t>Alejandra</t>
  </si>
  <si>
    <t>Jacobson</t>
  </si>
  <si>
    <t>Kalinoski</t>
  </si>
  <si>
    <t>Kerry</t>
  </si>
  <si>
    <t>La Fonta</t>
  </si>
  <si>
    <t>Alix</t>
  </si>
  <si>
    <t>Larson</t>
  </si>
  <si>
    <t>Shannon</t>
  </si>
  <si>
    <t>Le</t>
  </si>
  <si>
    <t>Megan</t>
  </si>
  <si>
    <t>Nhi</t>
  </si>
  <si>
    <t>Lentchner</t>
  </si>
  <si>
    <t>McIntyre</t>
  </si>
  <si>
    <t>Mueller</t>
  </si>
  <si>
    <t xml:space="preserve">Elizabeth </t>
  </si>
  <si>
    <t>Nakas</t>
  </si>
  <si>
    <t>Elene</t>
  </si>
  <si>
    <t>Nguyen</t>
  </si>
  <si>
    <t>Connie</t>
  </si>
  <si>
    <t>Palmer</t>
  </si>
  <si>
    <t>Hannah</t>
  </si>
  <si>
    <t>Pujara</t>
  </si>
  <si>
    <t>Sheila</t>
  </si>
  <si>
    <t>Rouse</t>
  </si>
  <si>
    <t>Jane</t>
  </si>
  <si>
    <t>Sage</t>
  </si>
  <si>
    <t>Snyder</t>
  </si>
  <si>
    <t>Syed</t>
  </si>
  <si>
    <t>Aseel</t>
  </si>
  <si>
    <t>Taylor</t>
  </si>
  <si>
    <t>Jaclyn</t>
  </si>
  <si>
    <t>Vaerst</t>
  </si>
  <si>
    <t>Annika</t>
  </si>
  <si>
    <t>Vejzagic</t>
  </si>
  <si>
    <t>Farah</t>
  </si>
  <si>
    <t>Wang</t>
  </si>
  <si>
    <t>Sherry</t>
  </si>
  <si>
    <t>Weigand</t>
  </si>
  <si>
    <t>Kellen</t>
  </si>
  <si>
    <t>Weyant</t>
  </si>
  <si>
    <t>Theresa</t>
  </si>
  <si>
    <t>Young</t>
  </si>
  <si>
    <t>Requirements for Fall 2016 Attendance</t>
  </si>
  <si>
    <t>Social w/ Chi Phi</t>
  </si>
  <si>
    <t>Career Fair</t>
  </si>
  <si>
    <t>Cupcakes</t>
  </si>
  <si>
    <t>Professional Pics</t>
  </si>
  <si>
    <t>Mahon</t>
  </si>
  <si>
    <t>Michelle</t>
  </si>
  <si>
    <t>Khatun</t>
  </si>
  <si>
    <t>Halima</t>
  </si>
  <si>
    <t>Career Fair Volunteering</t>
  </si>
  <si>
    <t>PB&amp;J Making</t>
  </si>
  <si>
    <t>Social w/SPD</t>
  </si>
  <si>
    <t xml:space="preserve"># meeting </t>
  </si>
  <si>
    <t>Whiting Turner Info Session</t>
  </si>
  <si>
    <t>Major Panel</t>
  </si>
  <si>
    <t>Recruitment Mixer</t>
  </si>
  <si>
    <t>Valentines Day Crafting</t>
  </si>
  <si>
    <t>What Not to Wear</t>
  </si>
  <si>
    <t>Pajama Party</t>
  </si>
  <si>
    <t>Craft Night</t>
  </si>
  <si>
    <t>Letter Writing FTK</t>
  </si>
  <si>
    <t>Big/Little Speed Dating</t>
  </si>
  <si>
    <t>Etiquette Dinner</t>
  </si>
  <si>
    <t>Big/Little Dolphin Date</t>
  </si>
  <si>
    <t>TerpThon</t>
  </si>
  <si>
    <t>Potbelly Fundraiser</t>
  </si>
  <si>
    <t>Accenture Case Study</t>
  </si>
  <si>
    <t>Ten Rens Dolphin Date</t>
  </si>
  <si>
    <t>Big/Little Game Night</t>
  </si>
  <si>
    <t>Dress Swap</t>
  </si>
  <si>
    <t>Date Auction</t>
  </si>
  <si>
    <t>Big/Little Bonding and Posters</t>
  </si>
  <si>
    <t>Turtle Trot</t>
  </si>
  <si>
    <t>Jasons Dolphin Date</t>
  </si>
  <si>
    <t>Formal</t>
  </si>
  <si>
    <t>AGR Social</t>
  </si>
  <si>
    <t>Relay for Life</t>
  </si>
  <si>
    <t>Ceremonies</t>
  </si>
  <si>
    <t>PC's/Candidates</t>
  </si>
  <si>
    <t>Science Olympiad</t>
  </si>
  <si>
    <t>Alumnae Happy Hour</t>
  </si>
  <si>
    <t>Avellan</t>
  </si>
  <si>
    <t>Arianna</t>
  </si>
  <si>
    <t>Carter</t>
  </si>
  <si>
    <t>Chang</t>
  </si>
  <si>
    <t>Ji Min</t>
  </si>
  <si>
    <t>Charlip</t>
  </si>
  <si>
    <t>Colllins</t>
  </si>
  <si>
    <t>Danielle</t>
  </si>
  <si>
    <t>Corrao</t>
  </si>
  <si>
    <t>Nicolette</t>
  </si>
  <si>
    <t>D'Zmura</t>
  </si>
  <si>
    <t>Julia</t>
  </si>
  <si>
    <t>Eager</t>
  </si>
  <si>
    <t>Chapin</t>
  </si>
  <si>
    <t>Fadakar</t>
  </si>
  <si>
    <t>Leyla</t>
  </si>
  <si>
    <t>Gregory</t>
  </si>
  <si>
    <t>Jenna</t>
  </si>
  <si>
    <t>Groves</t>
  </si>
  <si>
    <t>Hurley-Novatny</t>
  </si>
  <si>
    <t>Amelia</t>
  </si>
  <si>
    <t>Jones</t>
  </si>
  <si>
    <t>Kristen</t>
  </si>
  <si>
    <t>Kaufman</t>
  </si>
  <si>
    <t>Valeria</t>
  </si>
  <si>
    <t>Kim</t>
  </si>
  <si>
    <t>Seyeon</t>
  </si>
  <si>
    <t>Koralewski</t>
  </si>
  <si>
    <t>Lobell</t>
  </si>
  <si>
    <t>Maurer</t>
  </si>
  <si>
    <t>Melissa</t>
  </si>
  <si>
    <t>Merlock</t>
  </si>
  <si>
    <t>Le An</t>
  </si>
  <si>
    <t>Reilly</t>
  </si>
  <si>
    <t>Rubery</t>
  </si>
  <si>
    <t>Caroline (Carli)</t>
  </si>
  <si>
    <t>Smith</t>
  </si>
  <si>
    <t>Mary</t>
  </si>
  <si>
    <t>Song</t>
  </si>
  <si>
    <t>Kelsy</t>
  </si>
  <si>
    <t>Sultan</t>
  </si>
  <si>
    <t>Robin</t>
  </si>
  <si>
    <t>Thomas</t>
  </si>
  <si>
    <t>Turlik</t>
  </si>
  <si>
    <t>Caitlin</t>
  </si>
  <si>
    <t>Ugarte</t>
  </si>
  <si>
    <t>Lucie</t>
  </si>
  <si>
    <t>Wakidi</t>
  </si>
  <si>
    <t>Ivana</t>
  </si>
  <si>
    <t>Wills</t>
  </si>
  <si>
    <t>Wolcott</t>
  </si>
  <si>
    <t>Wood</t>
  </si>
  <si>
    <t>Jennifer</t>
  </si>
  <si>
    <t>Wright</t>
  </si>
  <si>
    <t xml:space="preserve">Erin </t>
  </si>
  <si>
    <t>Yacynych</t>
  </si>
  <si>
    <t>Janette</t>
  </si>
  <si>
    <t>Jenny</t>
  </si>
  <si>
    <t>FTK Letter 
Writing</t>
  </si>
  <si>
    <t>Bake Sale</t>
  </si>
  <si>
    <t>WR Grace Site Tour</t>
  </si>
  <si>
    <t>Nail Night</t>
  </si>
  <si>
    <t>Alumnae Brunch</t>
  </si>
  <si>
    <t>Target Skype Info Session</t>
  </si>
  <si>
    <t>Diamondback Fundraising</t>
  </si>
  <si>
    <t>Occupy McKeldin</t>
  </si>
  <si>
    <t>Social w/SAM</t>
  </si>
  <si>
    <t>Jasons Dolphin Date/Fundraiser</t>
  </si>
  <si>
    <t>Domestic Abuse Info Session</t>
  </si>
  <si>
    <t>Annapolis Day Trip</t>
  </si>
  <si>
    <t>Chipotle Fundraiser</t>
  </si>
  <si>
    <t>Carli</t>
  </si>
  <si>
    <t xml:space="preserve">Emily </t>
  </si>
  <si>
    <t>Jenn</t>
  </si>
  <si>
    <t xml:space="preserve">Ji </t>
  </si>
  <si>
    <t xml:space="preserve">Sara </t>
  </si>
  <si>
    <t>Collins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</si>
</sst>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name val="Georgia"/>
      <family val="1"/>
    </font>
    <font>
      <b/>
      <sz val="10"/>
      <name val="Georgia"/>
      <family val="1"/>
    </font>
    <font>
      <sz val="10"/>
      <color theme="1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07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2" xfId="0" applyFill="1" applyBorder="1"/>
    <xf numFmtId="0" fontId="2" fillId="0" borderId="6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6" xfId="0" applyFont="1" applyFill="1" applyBorder="1"/>
    <xf numFmtId="0" fontId="5" fillId="0" borderId="2" xfId="0" applyFont="1" applyFill="1" applyBorder="1"/>
    <xf numFmtId="0" fontId="1" fillId="0" borderId="3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10" borderId="0" xfId="0" applyFont="1" applyFill="1"/>
    <xf numFmtId="0" fontId="7" fillId="3" borderId="0" xfId="0" applyFont="1" applyFill="1"/>
    <xf numFmtId="0" fontId="8" fillId="0" borderId="0" xfId="0" applyFont="1" applyFill="1" applyBorder="1"/>
    <xf numFmtId="0" fontId="7" fillId="4" borderId="0" xfId="0" applyFont="1" applyFill="1"/>
    <xf numFmtId="0" fontId="7" fillId="5" borderId="0" xfId="0" applyFont="1" applyFill="1"/>
    <xf numFmtId="0" fontId="7" fillId="6" borderId="0" xfId="0" applyFont="1" applyFill="1"/>
    <xf numFmtId="16" fontId="8" fillId="0" borderId="0" xfId="0" applyNumberFormat="1" applyFont="1" applyBorder="1" applyAlignment="1">
      <alignment horizontal="center" vertical="center"/>
    </xf>
    <xf numFmtId="16" fontId="8" fillId="0" borderId="0" xfId="0" applyNumberFormat="1" applyFont="1" applyBorder="1" applyAlignment="1">
      <alignment horizontal="center"/>
    </xf>
    <xf numFmtId="0" fontId="7" fillId="7" borderId="0" xfId="0" applyFont="1" applyFill="1"/>
    <xf numFmtId="0" fontId="7" fillId="12" borderId="0" xfId="0" applyFont="1" applyFill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2" borderId="2" xfId="0" applyFont="1" applyFill="1" applyBorder="1"/>
    <xf numFmtId="0" fontId="7" fillId="4" borderId="2" xfId="0" applyFont="1" applyFill="1" applyBorder="1"/>
    <xf numFmtId="0" fontId="7" fillId="5" borderId="2" xfId="0" applyFont="1" applyFill="1" applyBorder="1"/>
    <xf numFmtId="0" fontId="7" fillId="6" borderId="2" xfId="0" applyFont="1" applyFill="1" applyBorder="1"/>
    <xf numFmtId="0" fontId="7" fillId="8" borderId="2" xfId="0" applyFont="1" applyFill="1" applyBorder="1"/>
    <xf numFmtId="0" fontId="7" fillId="7" borderId="2" xfId="0" applyFont="1" applyFill="1" applyBorder="1"/>
    <xf numFmtId="0" fontId="7" fillId="7" borderId="3" xfId="0" applyFont="1" applyFill="1" applyBorder="1"/>
    <xf numFmtId="0" fontId="7" fillId="9" borderId="4" xfId="0" applyFont="1" applyFill="1" applyBorder="1" applyAlignment="1">
      <alignment wrapText="1"/>
    </xf>
    <xf numFmtId="14" fontId="7" fillId="2" borderId="4" xfId="0" applyNumberFormat="1" applyFont="1" applyFill="1" applyBorder="1" applyAlignment="1">
      <alignment horizontal="center" wrapText="1"/>
    </xf>
    <xf numFmtId="14" fontId="7" fillId="6" borderId="4" xfId="0" applyNumberFormat="1" applyFont="1" applyFill="1" applyBorder="1" applyAlignment="1">
      <alignment horizontal="center" wrapText="1"/>
    </xf>
    <xf numFmtId="14" fontId="7" fillId="12" borderId="4" xfId="0" applyNumberFormat="1" applyFont="1" applyFill="1" applyBorder="1" applyAlignment="1">
      <alignment horizontal="center" wrapText="1"/>
    </xf>
    <xf numFmtId="14" fontId="7" fillId="13" borderId="4" xfId="0" applyNumberFormat="1" applyFont="1" applyFill="1" applyBorder="1" applyAlignment="1">
      <alignment horizontal="center" wrapText="1"/>
    </xf>
    <xf numFmtId="14" fontId="7" fillId="10" borderId="4" xfId="0" applyNumberFormat="1" applyFont="1" applyFill="1" applyBorder="1" applyAlignment="1">
      <alignment horizontal="center" wrapText="1"/>
    </xf>
    <xf numFmtId="14" fontId="7" fillId="11" borderId="4" xfId="0" applyNumberFormat="1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horizontal="center" wrapText="1"/>
    </xf>
    <xf numFmtId="0" fontId="8" fillId="0" borderId="2" xfId="0" applyFont="1" applyBorder="1"/>
    <xf numFmtId="0" fontId="7" fillId="9" borderId="5" xfId="0" applyFont="1" applyFill="1" applyBorder="1" applyAlignment="1">
      <alignment wrapText="1"/>
    </xf>
    <xf numFmtId="0" fontId="7" fillId="13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 wrapText="1"/>
    </xf>
    <xf numFmtId="0" fontId="7" fillId="7" borderId="7" xfId="0" applyFont="1" applyFill="1" applyBorder="1"/>
    <xf numFmtId="0" fontId="0" fillId="14" borderId="2" xfId="0" applyFont="1" applyFill="1" applyBorder="1"/>
    <xf numFmtId="0" fontId="8" fillId="14" borderId="2" xfId="0" applyFont="1" applyFill="1" applyBorder="1"/>
    <xf numFmtId="0" fontId="0" fillId="0" borderId="6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14" borderId="0" xfId="0" applyFont="1" applyFill="1" applyAlignment="1">
      <alignment horizontal="center"/>
    </xf>
    <xf numFmtId="0" fontId="8" fillId="14" borderId="0" xfId="0" applyNumberFormat="1" applyFont="1" applyFill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4" xfId="0" applyNumberFormat="1" applyFont="1" applyFill="1" applyBorder="1" applyAlignment="1">
      <alignment horizontal="center" wrapText="1"/>
    </xf>
    <xf numFmtId="0" fontId="7" fillId="0" borderId="5" xfId="0" applyNumberFormat="1" applyFont="1" applyFill="1" applyBorder="1" applyAlignment="1">
      <alignment horizontal="center" wrapText="1"/>
    </xf>
    <xf numFmtId="0" fontId="7" fillId="2" borderId="4" xfId="0" applyNumberFormat="1" applyFont="1" applyFill="1" applyBorder="1" applyAlignment="1">
      <alignment horizontal="center" wrapText="1"/>
    </xf>
    <xf numFmtId="0" fontId="7" fillId="12" borderId="4" xfId="0" applyNumberFormat="1" applyFont="1" applyFill="1" applyBorder="1" applyAlignment="1">
      <alignment horizontal="center" wrapText="1"/>
    </xf>
    <xf numFmtId="0" fontId="7" fillId="13" borderId="4" xfId="0" applyNumberFormat="1" applyFont="1" applyFill="1" applyBorder="1" applyAlignment="1">
      <alignment horizontal="center" wrapText="1"/>
    </xf>
    <xf numFmtId="14" fontId="7" fillId="15" borderId="4" xfId="0" applyNumberFormat="1" applyFont="1" applyFill="1" applyBorder="1" applyAlignment="1">
      <alignment horizont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4" xfId="0" applyNumberFormat="1" applyFont="1" applyFill="1" applyBorder="1" applyAlignment="1">
      <alignment horizontal="center" wrapText="1"/>
    </xf>
    <xf numFmtId="0" fontId="7" fillId="6" borderId="4" xfId="0" applyNumberFormat="1" applyFont="1" applyFill="1" applyBorder="1" applyAlignment="1">
      <alignment horizontal="center" wrapText="1"/>
    </xf>
    <xf numFmtId="0" fontId="7" fillId="10" borderId="4" xfId="0" applyNumberFormat="1" applyFont="1" applyFill="1" applyBorder="1" applyAlignment="1">
      <alignment horizontal="center" wrapText="1"/>
    </xf>
    <xf numFmtId="0" fontId="0" fillId="16" borderId="2" xfId="0" applyFont="1" applyFill="1" applyBorder="1"/>
    <xf numFmtId="0" fontId="9" fillId="16" borderId="2" xfId="0" applyFont="1" applyFill="1" applyBorder="1" applyAlignment="1">
      <alignment horizontal="center" vertical="center"/>
    </xf>
    <xf numFmtId="0" fontId="0" fillId="16" borderId="2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/>
    </xf>
    <xf numFmtId="0" fontId="0" fillId="16" borderId="0" xfId="0" applyFill="1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6" xfId="0" applyFont="1" applyFill="1" applyBorder="1"/>
    <xf numFmtId="0" fontId="9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Hyperlink 2 2" xfId="1"/>
    <cellStyle name="Normal" xfId="0" builtinId="0"/>
    <cellStyle name="Normal 2" xfId="2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00"/>
      <color rgb="FF33CCFF"/>
      <color rgb="FF969696"/>
      <color rgb="FFCCFFCC"/>
      <color rgb="FFFF00FF"/>
      <color rgb="FF00FF00"/>
      <color rgb="FFFF9999"/>
      <color rgb="FF66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60"/>
  <sheetViews>
    <sheetView tabSelected="1" zoomScale="85" workbookViewId="0">
      <pane xSplit="2" topLeftCell="S1" activePane="topRight" state="frozen"/>
      <selection activeCell="A4" sqref="A4"/>
      <selection pane="topRight" activeCell="BG117" sqref="BG117"/>
    </sheetView>
  </sheetViews>
  <sheetFormatPr baseColWidth="10" defaultColWidth="8.83203125" defaultRowHeight="15" x14ac:dyDescent="0.2"/>
  <cols>
    <col min="1" max="1" width="34.5" bestFit="1" customWidth="1"/>
    <col min="2" max="2" width="19" bestFit="1" customWidth="1"/>
    <col min="3" max="5" width="14.5" style="16" customWidth="1"/>
    <col min="6" max="7" width="14.5" style="11" customWidth="1"/>
    <col min="8" max="9" width="14.5" style="16" customWidth="1"/>
    <col min="10" max="55" width="14.5" style="11" customWidth="1"/>
    <col min="56" max="56" width="7.1640625" style="11" customWidth="1"/>
    <col min="57" max="57" width="6.6640625" bestFit="1" customWidth="1"/>
    <col min="58" max="58" width="10.6640625" bestFit="1" customWidth="1"/>
    <col min="59" max="59" width="8.33203125" customWidth="1"/>
    <col min="60" max="60" width="5.6640625" customWidth="1"/>
    <col min="61" max="61" width="5.5" customWidth="1"/>
    <col min="62" max="62" width="6.6640625" customWidth="1"/>
    <col min="63" max="63" width="8.1640625" customWidth="1"/>
    <col min="64" max="65" width="12.6640625" bestFit="1" customWidth="1"/>
    <col min="66" max="66" width="12" bestFit="1" customWidth="1"/>
  </cols>
  <sheetData>
    <row r="1" spans="1:67" x14ac:dyDescent="0.2">
      <c r="A1" s="106" t="s">
        <v>188</v>
      </c>
      <c r="B1" s="106"/>
      <c r="C1" s="24"/>
      <c r="D1" s="24"/>
      <c r="E1" s="24"/>
      <c r="F1" s="25"/>
      <c r="G1" s="25"/>
      <c r="H1" s="24"/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18"/>
      <c r="BF1" s="17"/>
      <c r="BG1" s="19"/>
      <c r="BH1" s="19"/>
      <c r="BI1" s="19"/>
      <c r="BJ1" s="19"/>
      <c r="BK1" s="19"/>
      <c r="BL1" s="19"/>
      <c r="BM1" s="19"/>
      <c r="BN1" s="17"/>
    </row>
    <row r="2" spans="1:67" x14ac:dyDescent="0.2">
      <c r="A2" s="26" t="s">
        <v>0</v>
      </c>
      <c r="B2" s="27" t="s">
        <v>123</v>
      </c>
      <c r="C2" s="24"/>
      <c r="D2" s="24"/>
      <c r="E2" s="24"/>
      <c r="F2" s="25"/>
      <c r="G2" s="25"/>
      <c r="H2" s="24"/>
      <c r="I2" s="2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19"/>
      <c r="BG2" s="75"/>
      <c r="BH2" s="19"/>
      <c r="BI2" s="19"/>
      <c r="BJ2" s="19"/>
      <c r="BK2" s="19"/>
      <c r="BL2" s="19"/>
      <c r="BM2" s="19"/>
      <c r="BN2" s="19"/>
    </row>
    <row r="3" spans="1:67" x14ac:dyDescent="0.2">
      <c r="A3" s="30" t="s">
        <v>1</v>
      </c>
      <c r="B3" s="82">
        <v>2</v>
      </c>
      <c r="C3" s="32"/>
      <c r="D3" s="32"/>
      <c r="E3" s="32"/>
      <c r="F3" s="33"/>
      <c r="G3" s="33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28"/>
      <c r="BF3" s="19"/>
      <c r="BG3" s="75"/>
      <c r="BH3" s="19"/>
      <c r="BI3" s="19"/>
      <c r="BJ3" s="19"/>
      <c r="BK3" s="19"/>
      <c r="BL3" s="19"/>
      <c r="BM3" s="19"/>
      <c r="BN3" s="19"/>
    </row>
    <row r="4" spans="1:67" x14ac:dyDescent="0.2">
      <c r="A4" s="34" t="s">
        <v>125</v>
      </c>
      <c r="B4" s="82">
        <v>0</v>
      </c>
      <c r="C4" s="32"/>
      <c r="D4" s="32"/>
      <c r="E4" s="32"/>
      <c r="F4" s="33"/>
      <c r="G4" s="33"/>
      <c r="H4" s="32"/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28"/>
      <c r="BF4" s="19"/>
      <c r="BG4" s="75"/>
      <c r="BH4" s="19"/>
      <c r="BI4" s="29"/>
      <c r="BJ4" s="19"/>
      <c r="BK4" s="19"/>
      <c r="BL4" s="29"/>
      <c r="BM4" s="29"/>
      <c r="BN4" s="19"/>
    </row>
    <row r="5" spans="1:67" x14ac:dyDescent="0.2">
      <c r="A5" s="35" t="s">
        <v>2</v>
      </c>
      <c r="B5" s="82">
        <v>0</v>
      </c>
      <c r="C5" s="32"/>
      <c r="D5" s="32"/>
      <c r="E5" s="32"/>
      <c r="F5" s="33"/>
      <c r="G5" s="33"/>
      <c r="H5" s="32"/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6"/>
      <c r="BF5" s="19"/>
      <c r="BG5" s="75"/>
      <c r="BH5" s="19"/>
      <c r="BI5" s="29"/>
      <c r="BJ5" s="19"/>
      <c r="BK5" s="19"/>
      <c r="BL5" s="29"/>
      <c r="BM5" s="19"/>
      <c r="BN5" s="19"/>
    </row>
    <row r="6" spans="1:67" x14ac:dyDescent="0.2">
      <c r="A6" s="37" t="s">
        <v>3</v>
      </c>
      <c r="B6" s="82">
        <v>3</v>
      </c>
      <c r="C6" s="32"/>
      <c r="D6" s="32"/>
      <c r="E6" s="32"/>
      <c r="F6" s="33"/>
      <c r="G6" s="33"/>
      <c r="H6" s="32"/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6"/>
      <c r="BF6" s="19"/>
      <c r="BG6" s="76"/>
      <c r="BH6" s="19"/>
      <c r="BI6" s="29"/>
      <c r="BJ6" s="19"/>
      <c r="BK6" s="19"/>
      <c r="BL6" s="29"/>
      <c r="BM6" s="19"/>
      <c r="BN6" s="19"/>
    </row>
    <row r="7" spans="1:67" x14ac:dyDescent="0.2">
      <c r="A7" s="38" t="s">
        <v>4</v>
      </c>
      <c r="B7" s="82">
        <v>2</v>
      </c>
      <c r="C7" s="32"/>
      <c r="D7" s="32"/>
      <c r="E7" s="32"/>
      <c r="F7" s="33"/>
      <c r="G7" s="33"/>
      <c r="H7" s="32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6"/>
      <c r="BF7" s="19"/>
      <c r="BG7" s="75"/>
      <c r="BH7" s="19"/>
      <c r="BI7" s="29"/>
      <c r="BJ7" s="19"/>
      <c r="BK7" s="19"/>
      <c r="BL7" s="29"/>
      <c r="BM7" s="19"/>
      <c r="BN7" s="19"/>
    </row>
    <row r="8" spans="1:67" ht="15" customHeight="1" x14ac:dyDescent="0.2">
      <c r="A8" s="39" t="s">
        <v>5</v>
      </c>
      <c r="B8" s="83">
        <v>3</v>
      </c>
      <c r="C8" s="40"/>
      <c r="D8" s="40"/>
      <c r="E8" s="40"/>
      <c r="F8" s="41"/>
      <c r="G8" s="84"/>
      <c r="H8" s="40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36"/>
      <c r="BF8" s="19"/>
      <c r="BG8" s="29"/>
      <c r="BH8" s="19"/>
      <c r="BI8" s="29"/>
      <c r="BJ8" s="19"/>
      <c r="BK8" s="19"/>
      <c r="BL8" s="29"/>
      <c r="BM8" s="19"/>
      <c r="BN8" s="19"/>
    </row>
    <row r="9" spans="1:67" x14ac:dyDescent="0.2">
      <c r="A9" s="43" t="s">
        <v>6</v>
      </c>
      <c r="B9" s="82">
        <v>0</v>
      </c>
      <c r="C9" s="32"/>
      <c r="D9" s="32"/>
      <c r="E9" s="32"/>
      <c r="F9" s="33"/>
      <c r="G9" s="33"/>
      <c r="H9" s="32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6"/>
      <c r="BF9" s="19"/>
      <c r="BG9" s="19"/>
      <c r="BH9" s="19"/>
      <c r="BI9" s="29"/>
      <c r="BJ9" s="19"/>
      <c r="BK9" s="19"/>
      <c r="BL9" s="29"/>
      <c r="BM9" s="19"/>
      <c r="BN9" s="19"/>
    </row>
    <row r="10" spans="1:67" x14ac:dyDescent="0.2">
      <c r="A10" s="42" t="s">
        <v>124</v>
      </c>
      <c r="B10" s="31" t="s">
        <v>126</v>
      </c>
      <c r="C10" s="32"/>
      <c r="D10" s="32"/>
      <c r="E10" s="32"/>
      <c r="F10" s="33"/>
      <c r="G10" s="33"/>
      <c r="H10" s="32"/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20"/>
      <c r="BF10" s="19"/>
      <c r="BG10" s="19"/>
      <c r="BH10" s="19"/>
      <c r="BI10" s="29"/>
      <c r="BJ10" s="19"/>
      <c r="BK10" s="19"/>
      <c r="BL10" s="29"/>
      <c r="BM10" s="19"/>
      <c r="BN10" s="19"/>
    </row>
    <row r="11" spans="1:67" x14ac:dyDescent="0.2">
      <c r="A11" s="21"/>
      <c r="B11" s="44" t="s">
        <v>7</v>
      </c>
      <c r="C11" s="45"/>
      <c r="D11" s="45"/>
      <c r="E11" s="45"/>
      <c r="F11" s="46"/>
      <c r="G11" s="46"/>
      <c r="H11" s="4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 t="s">
        <v>8</v>
      </c>
      <c r="BF11" s="47" t="s">
        <v>9</v>
      </c>
      <c r="BG11" s="48" t="s">
        <v>10</v>
      </c>
      <c r="BH11" s="49" t="s">
        <v>3</v>
      </c>
      <c r="BI11" s="50" t="s">
        <v>11</v>
      </c>
      <c r="BJ11" s="51" t="s">
        <v>5</v>
      </c>
      <c r="BK11" s="52" t="s">
        <v>12</v>
      </c>
      <c r="BL11" s="53" t="s">
        <v>13</v>
      </c>
      <c r="BM11" s="53" t="s">
        <v>225</v>
      </c>
      <c r="BN11" s="54" t="s">
        <v>14</v>
      </c>
      <c r="BO11" s="77"/>
    </row>
    <row r="12" spans="1:67" x14ac:dyDescent="0.2">
      <c r="A12" s="55" t="s">
        <v>15</v>
      </c>
      <c r="B12" s="55" t="s">
        <v>16</v>
      </c>
      <c r="C12" s="56">
        <v>42767</v>
      </c>
      <c r="D12" s="58">
        <v>42772</v>
      </c>
      <c r="E12" s="58">
        <v>42773</v>
      </c>
      <c r="F12" s="59">
        <v>42774</v>
      </c>
      <c r="G12" s="90">
        <v>42409</v>
      </c>
      <c r="H12" s="56">
        <v>42776</v>
      </c>
      <c r="I12" s="90">
        <v>42777</v>
      </c>
      <c r="J12" s="58">
        <v>42778</v>
      </c>
      <c r="K12" s="90">
        <v>42779</v>
      </c>
      <c r="L12" s="56">
        <v>42781</v>
      </c>
      <c r="M12" s="59">
        <v>42782</v>
      </c>
      <c r="N12" s="59">
        <v>42787</v>
      </c>
      <c r="O12" s="56">
        <v>42788</v>
      </c>
      <c r="P12" s="60">
        <v>42788</v>
      </c>
      <c r="Q12" s="57">
        <v>42788</v>
      </c>
      <c r="R12" s="59">
        <v>42789</v>
      </c>
      <c r="S12" s="90">
        <v>42790</v>
      </c>
      <c r="T12" s="60">
        <v>42790</v>
      </c>
      <c r="U12" s="56">
        <v>42793</v>
      </c>
      <c r="V12" s="58">
        <v>42796</v>
      </c>
      <c r="W12" s="60">
        <v>42797</v>
      </c>
      <c r="X12" s="90">
        <v>42798</v>
      </c>
      <c r="Y12" s="58">
        <v>42799</v>
      </c>
      <c r="Z12" s="57">
        <v>42800</v>
      </c>
      <c r="AA12" s="56">
        <v>42801</v>
      </c>
      <c r="AB12" s="56">
        <v>42803</v>
      </c>
      <c r="AC12" s="59">
        <v>42804</v>
      </c>
      <c r="AD12" s="56">
        <v>42804</v>
      </c>
      <c r="AE12" s="90">
        <v>42805</v>
      </c>
      <c r="AF12" s="60">
        <v>42806</v>
      </c>
      <c r="AG12" s="58">
        <v>42807</v>
      </c>
      <c r="AH12" s="59">
        <v>42810</v>
      </c>
      <c r="AI12" s="90">
        <v>42823</v>
      </c>
      <c r="AJ12" s="57">
        <v>42824</v>
      </c>
      <c r="AK12" s="60">
        <v>42827</v>
      </c>
      <c r="AL12" s="90">
        <v>42828</v>
      </c>
      <c r="AM12" s="58">
        <v>42828</v>
      </c>
      <c r="AN12" s="56">
        <v>42830</v>
      </c>
      <c r="AO12" s="60">
        <v>42832</v>
      </c>
      <c r="AP12" s="62">
        <v>42833</v>
      </c>
      <c r="AQ12" s="57">
        <v>42838</v>
      </c>
      <c r="AR12" s="59">
        <v>42844</v>
      </c>
      <c r="AS12" s="62">
        <v>42845</v>
      </c>
      <c r="AT12" s="60">
        <v>42846</v>
      </c>
      <c r="AU12" s="90">
        <v>42847</v>
      </c>
      <c r="AV12" s="59">
        <v>42852</v>
      </c>
      <c r="AW12" s="59">
        <v>42853</v>
      </c>
      <c r="AX12" s="62"/>
      <c r="AY12" s="62"/>
      <c r="AZ12" s="62"/>
      <c r="BA12" s="62"/>
      <c r="BB12" s="62"/>
      <c r="BC12" s="62"/>
      <c r="BD12" s="61"/>
      <c r="BE12" s="62"/>
      <c r="BF12" s="22"/>
      <c r="BG12" s="78">
        <v>2</v>
      </c>
      <c r="BH12" s="78">
        <v>3</v>
      </c>
      <c r="BI12" s="78">
        <v>2</v>
      </c>
      <c r="BJ12" s="78">
        <v>3</v>
      </c>
      <c r="BK12" s="79">
        <v>0</v>
      </c>
      <c r="BL12" s="63"/>
      <c r="BM12" s="63" t="s">
        <v>122</v>
      </c>
      <c r="BN12" s="22"/>
    </row>
    <row r="13" spans="1:67" ht="30.5" customHeight="1" x14ac:dyDescent="0.2">
      <c r="A13" s="55" t="s">
        <v>17</v>
      </c>
      <c r="B13" s="64" t="s">
        <v>18</v>
      </c>
      <c r="C13" s="67" t="s">
        <v>201</v>
      </c>
      <c r="D13" s="66" t="s">
        <v>191</v>
      </c>
      <c r="E13" s="66" t="s">
        <v>191</v>
      </c>
      <c r="F13" s="65" t="s">
        <v>290</v>
      </c>
      <c r="G13" s="91" t="s">
        <v>198</v>
      </c>
      <c r="H13" s="67" t="s">
        <v>202</v>
      </c>
      <c r="I13" s="91" t="s">
        <v>227</v>
      </c>
      <c r="J13" s="66" t="s">
        <v>203</v>
      </c>
      <c r="K13" s="91" t="s">
        <v>204</v>
      </c>
      <c r="L13" s="67" t="s">
        <v>205</v>
      </c>
      <c r="M13" s="65" t="s">
        <v>206</v>
      </c>
      <c r="N13" s="65" t="s">
        <v>207</v>
      </c>
      <c r="O13" s="67" t="s">
        <v>190</v>
      </c>
      <c r="P13" s="69" t="s">
        <v>228</v>
      </c>
      <c r="Q13" s="68" t="s">
        <v>197</v>
      </c>
      <c r="R13" s="65" t="s">
        <v>221</v>
      </c>
      <c r="S13" s="91" t="s">
        <v>208</v>
      </c>
      <c r="T13" s="69" t="s">
        <v>189</v>
      </c>
      <c r="U13" s="67" t="s">
        <v>210</v>
      </c>
      <c r="V13" s="66" t="s">
        <v>211</v>
      </c>
      <c r="W13" s="69" t="s">
        <v>199</v>
      </c>
      <c r="X13" s="91" t="s">
        <v>212</v>
      </c>
      <c r="Y13" s="66" t="s">
        <v>209</v>
      </c>
      <c r="Z13" s="68" t="s">
        <v>213</v>
      </c>
      <c r="AA13" s="67" t="s">
        <v>214</v>
      </c>
      <c r="AB13" s="67" t="s">
        <v>292</v>
      </c>
      <c r="AC13" s="65" t="s">
        <v>215</v>
      </c>
      <c r="AD13" s="67" t="s">
        <v>289</v>
      </c>
      <c r="AE13" s="91" t="s">
        <v>288</v>
      </c>
      <c r="AF13" s="69" t="s">
        <v>291</v>
      </c>
      <c r="AG13" s="66" t="s">
        <v>216</v>
      </c>
      <c r="AH13" s="65" t="s">
        <v>217</v>
      </c>
      <c r="AI13" s="91" t="s">
        <v>218</v>
      </c>
      <c r="AJ13" s="68" t="s">
        <v>293</v>
      </c>
      <c r="AK13" s="69" t="s">
        <v>295</v>
      </c>
      <c r="AL13" s="91" t="s">
        <v>294</v>
      </c>
      <c r="AM13" s="66" t="s">
        <v>219</v>
      </c>
      <c r="AN13" s="67" t="s">
        <v>192</v>
      </c>
      <c r="AO13" s="69" t="s">
        <v>223</v>
      </c>
      <c r="AP13" s="70" t="s">
        <v>220</v>
      </c>
      <c r="AQ13" s="68" t="s">
        <v>299</v>
      </c>
      <c r="AR13" s="65" t="s">
        <v>296</v>
      </c>
      <c r="AS13" s="70" t="s">
        <v>297</v>
      </c>
      <c r="AT13" s="69"/>
      <c r="AU13" s="91" t="s">
        <v>224</v>
      </c>
      <c r="AV13" s="65" t="s">
        <v>222</v>
      </c>
      <c r="AW13" s="65" t="s">
        <v>298</v>
      </c>
      <c r="AX13" s="70"/>
      <c r="AY13" s="70"/>
      <c r="AZ13" s="70"/>
      <c r="BA13" s="70"/>
      <c r="BB13" s="70"/>
      <c r="BC13" s="70"/>
      <c r="BD13" s="70"/>
      <c r="BE13" s="70"/>
      <c r="BF13" s="12"/>
      <c r="BG13" s="22"/>
      <c r="BH13" s="22"/>
      <c r="BI13" s="22"/>
      <c r="BJ13" s="22"/>
      <c r="BK13" s="12"/>
      <c r="BL13" s="22"/>
      <c r="BM13" s="22"/>
      <c r="BN13" s="22"/>
    </row>
    <row r="14" spans="1:67" ht="15.5" customHeight="1" x14ac:dyDescent="0.2">
      <c r="A14" s="71"/>
      <c r="B14" s="71"/>
      <c r="C14" s="87">
        <v>1</v>
      </c>
      <c r="D14" s="88">
        <v>1</v>
      </c>
      <c r="E14" s="88">
        <v>1</v>
      </c>
      <c r="F14" s="89">
        <v>1</v>
      </c>
      <c r="G14" s="92">
        <v>1</v>
      </c>
      <c r="H14" s="87">
        <v>1</v>
      </c>
      <c r="I14" s="92">
        <v>1</v>
      </c>
      <c r="J14" s="88">
        <v>1</v>
      </c>
      <c r="K14" s="92">
        <v>1</v>
      </c>
      <c r="L14" s="87">
        <v>1</v>
      </c>
      <c r="M14" s="89">
        <v>1</v>
      </c>
      <c r="N14" s="89">
        <v>1</v>
      </c>
      <c r="O14" s="87">
        <v>1</v>
      </c>
      <c r="P14" s="94">
        <v>1</v>
      </c>
      <c r="Q14" s="93">
        <v>1</v>
      </c>
      <c r="R14" s="89">
        <v>1</v>
      </c>
      <c r="S14" s="92">
        <v>1</v>
      </c>
      <c r="T14" s="94">
        <v>1</v>
      </c>
      <c r="U14" s="87">
        <v>1</v>
      </c>
      <c r="V14" s="88">
        <v>1</v>
      </c>
      <c r="W14" s="94">
        <v>1</v>
      </c>
      <c r="X14" s="92">
        <v>1</v>
      </c>
      <c r="Y14" s="88">
        <v>1</v>
      </c>
      <c r="Z14" s="93">
        <v>1</v>
      </c>
      <c r="AA14" s="87">
        <v>1</v>
      </c>
      <c r="AB14" s="87">
        <v>1</v>
      </c>
      <c r="AC14" s="89">
        <v>1</v>
      </c>
      <c r="AD14" s="87">
        <v>1</v>
      </c>
      <c r="AE14" s="92">
        <v>1</v>
      </c>
      <c r="AF14" s="94">
        <v>1</v>
      </c>
      <c r="AG14" s="88">
        <v>1</v>
      </c>
      <c r="AH14" s="89">
        <v>1</v>
      </c>
      <c r="AI14" s="92">
        <v>1</v>
      </c>
      <c r="AJ14" s="93">
        <v>1</v>
      </c>
      <c r="AK14" s="94">
        <v>1</v>
      </c>
      <c r="AL14" s="92">
        <v>1</v>
      </c>
      <c r="AM14" s="88">
        <v>1</v>
      </c>
      <c r="AN14" s="87">
        <v>1</v>
      </c>
      <c r="AO14" s="94">
        <v>1</v>
      </c>
      <c r="AP14" s="85">
        <v>1</v>
      </c>
      <c r="AQ14" s="93">
        <v>1</v>
      </c>
      <c r="AR14" s="93">
        <v>1</v>
      </c>
      <c r="AS14" s="85">
        <v>1</v>
      </c>
      <c r="AT14" s="94">
        <v>1</v>
      </c>
      <c r="AU14" s="92">
        <v>1</v>
      </c>
      <c r="AV14" s="89">
        <v>1</v>
      </c>
      <c r="AW14" s="89">
        <v>1</v>
      </c>
      <c r="AX14" s="85"/>
      <c r="AY14" s="86"/>
      <c r="AZ14" s="86"/>
      <c r="BA14" s="86"/>
      <c r="BB14" s="86"/>
      <c r="BC14" s="86"/>
      <c r="BD14" s="72"/>
      <c r="BE14" s="12">
        <f>SUM(C14:AV14)</f>
        <v>46</v>
      </c>
      <c r="BF14" s="22"/>
      <c r="BG14" s="22">
        <f t="shared" ref="BG14:BG45" si="0">SUM(C14,O14,U14,AA14,AN14,H14,L14,AD14,AB14)</f>
        <v>9</v>
      </c>
      <c r="BH14" s="22">
        <f>SUM(N14,AC14,AH14,AR14,F14,M14,R14,AV14,AW14)</f>
        <v>9</v>
      </c>
      <c r="BI14" s="22">
        <f>SUM(S14,,X14,AI14,AU14,G14,K14,I14,AE14,AL14,AS14)</f>
        <v>10</v>
      </c>
      <c r="BJ14" s="22">
        <f>SUM(Q14,Z14,AJ14,AR14,AQ14)</f>
        <v>5</v>
      </c>
      <c r="BK14" s="22">
        <f>SUM(T14,W14,AT14,D14,E14,J14,P14,AM14,AG14,Y14,V14,AF14,AO14,AK14,AP14)</f>
        <v>15</v>
      </c>
      <c r="BL14" s="22"/>
      <c r="BM14" s="12" t="e">
        <f>SUM(#REF!,#REF!,#REF!,#REF!)</f>
        <v>#REF!</v>
      </c>
      <c r="BN14" s="22"/>
    </row>
    <row r="15" spans="1:67" s="1" customFormat="1" x14ac:dyDescent="0.2">
      <c r="A15" s="22" t="s">
        <v>70</v>
      </c>
      <c r="B15" s="22" t="s">
        <v>71</v>
      </c>
      <c r="C15" s="73"/>
      <c r="D15" s="23"/>
      <c r="E15" s="73">
        <v>1</v>
      </c>
      <c r="F15" s="74"/>
      <c r="G15" s="74"/>
      <c r="H15" s="73"/>
      <c r="I15" s="73"/>
      <c r="J15" s="74">
        <v>1</v>
      </c>
      <c r="K15" s="74"/>
      <c r="L15" s="74"/>
      <c r="M15" s="74"/>
      <c r="N15" s="74"/>
      <c r="O15" s="74"/>
      <c r="P15" s="74">
        <v>1</v>
      </c>
      <c r="Q15" s="74"/>
      <c r="R15" s="74"/>
      <c r="S15" s="74"/>
      <c r="T15" s="74"/>
      <c r="U15" s="74"/>
      <c r="V15" s="74"/>
      <c r="W15" s="74"/>
      <c r="X15" s="74">
        <v>1</v>
      </c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>
        <v>1</v>
      </c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12">
        <f t="shared" ref="BE15:BE58" si="1">SUM(C15:BD15)</f>
        <v>5</v>
      </c>
      <c r="BF15" s="12"/>
      <c r="BG15" s="22">
        <f t="shared" si="0"/>
        <v>0</v>
      </c>
      <c r="BH15" s="22">
        <f t="shared" ref="BH15:BH78" si="2">SUM(N15,AC15,AH15,AR15,F15,M15,R15,AV15,AW15)</f>
        <v>0</v>
      </c>
      <c r="BI15" s="22">
        <f t="shared" ref="BI15:BI78" si="3">SUM(S15,,X15,AI15,AU15,G15,K15,I15,AE15,AL15,AS15)</f>
        <v>2</v>
      </c>
      <c r="BJ15" s="22">
        <f t="shared" ref="BJ15:BJ78" si="4">SUM(Q15,Z15,AJ15,AR15,AQ15)</f>
        <v>0</v>
      </c>
      <c r="BK15" s="22">
        <f t="shared" ref="BK15:BK78" si="5">SUM(T15,W15,AT15,D15,E15,J15,P15,AM15,AG15,Y15,V15,AF15,AO15,AK15,AP15)</f>
        <v>3</v>
      </c>
      <c r="BL15" s="12"/>
      <c r="BM15" s="12"/>
      <c r="BN15" s="12"/>
    </row>
    <row r="16" spans="1:67" s="1" customFormat="1" x14ac:dyDescent="0.2">
      <c r="A16" s="22" t="s">
        <v>127</v>
      </c>
      <c r="B16" s="22" t="s">
        <v>128</v>
      </c>
      <c r="C16" s="73"/>
      <c r="D16" s="23">
        <v>1</v>
      </c>
      <c r="E16" s="73"/>
      <c r="F16" s="74">
        <v>1</v>
      </c>
      <c r="G16" s="74"/>
      <c r="H16" s="73">
        <v>1</v>
      </c>
      <c r="I16" s="73">
        <v>2</v>
      </c>
      <c r="J16" s="74">
        <v>1</v>
      </c>
      <c r="K16" s="74">
        <v>1</v>
      </c>
      <c r="L16" s="74"/>
      <c r="M16" s="74">
        <v>1</v>
      </c>
      <c r="N16" s="74">
        <v>1</v>
      </c>
      <c r="O16" s="74"/>
      <c r="P16" s="74"/>
      <c r="Q16" s="74"/>
      <c r="R16" s="74"/>
      <c r="S16" s="74"/>
      <c r="T16" s="74">
        <v>1</v>
      </c>
      <c r="U16" s="74"/>
      <c r="V16" s="74"/>
      <c r="W16" s="74">
        <v>1</v>
      </c>
      <c r="X16" s="74"/>
      <c r="Y16" s="74">
        <v>1</v>
      </c>
      <c r="Z16" s="74"/>
      <c r="AA16" s="74"/>
      <c r="AB16" s="74"/>
      <c r="AC16" s="74">
        <v>1</v>
      </c>
      <c r="AD16" s="74"/>
      <c r="AE16" s="74">
        <v>1</v>
      </c>
      <c r="AF16" s="74">
        <v>1</v>
      </c>
      <c r="AG16" s="74"/>
      <c r="AH16" s="74"/>
      <c r="AI16" s="74"/>
      <c r="AJ16" s="74"/>
      <c r="AK16" s="74"/>
      <c r="AL16" s="74"/>
      <c r="AM16" s="74"/>
      <c r="AN16" s="74">
        <v>1</v>
      </c>
      <c r="AO16" s="74">
        <v>1</v>
      </c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12">
        <f t="shared" si="1"/>
        <v>17</v>
      </c>
      <c r="BF16" s="12"/>
      <c r="BG16" s="22">
        <f t="shared" si="0"/>
        <v>2</v>
      </c>
      <c r="BH16" s="22">
        <f t="shared" si="2"/>
        <v>4</v>
      </c>
      <c r="BI16" s="22">
        <f t="shared" si="3"/>
        <v>4</v>
      </c>
      <c r="BJ16" s="22">
        <f t="shared" si="4"/>
        <v>0</v>
      </c>
      <c r="BK16" s="22">
        <f t="shared" si="5"/>
        <v>7</v>
      </c>
      <c r="BL16" s="12"/>
      <c r="BM16" s="12"/>
      <c r="BN16" s="12"/>
    </row>
    <row r="17" spans="1:66" s="99" customFormat="1" x14ac:dyDescent="0.2">
      <c r="A17" s="95" t="s">
        <v>109</v>
      </c>
      <c r="B17" s="95" t="s">
        <v>110</v>
      </c>
      <c r="C17" s="96"/>
      <c r="D17" s="97"/>
      <c r="E17" s="96"/>
      <c r="F17" s="98"/>
      <c r="G17" s="98"/>
      <c r="H17" s="96"/>
      <c r="I17" s="96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5">
        <f t="shared" si="1"/>
        <v>0</v>
      </c>
      <c r="BF17" s="95"/>
      <c r="BG17" s="22">
        <f t="shared" si="0"/>
        <v>0</v>
      </c>
      <c r="BH17" s="22">
        <f t="shared" si="2"/>
        <v>0</v>
      </c>
      <c r="BI17" s="22">
        <f t="shared" si="3"/>
        <v>0</v>
      </c>
      <c r="BJ17" s="22">
        <f t="shared" si="4"/>
        <v>0</v>
      </c>
      <c r="BK17" s="22">
        <f t="shared" si="5"/>
        <v>0</v>
      </c>
      <c r="BL17" s="95"/>
      <c r="BM17" s="95"/>
      <c r="BN17" s="95"/>
    </row>
    <row r="18" spans="1:66" s="1" customFormat="1" x14ac:dyDescent="0.2">
      <c r="A18" s="22" t="s">
        <v>50</v>
      </c>
      <c r="B18" s="22" t="s">
        <v>27</v>
      </c>
      <c r="C18" s="73"/>
      <c r="D18" s="23">
        <v>1</v>
      </c>
      <c r="E18" s="73">
        <v>1</v>
      </c>
      <c r="F18" s="74">
        <v>1</v>
      </c>
      <c r="G18" s="74">
        <v>1</v>
      </c>
      <c r="H18" s="73">
        <v>1</v>
      </c>
      <c r="I18" s="73"/>
      <c r="J18" s="74">
        <v>1</v>
      </c>
      <c r="K18" s="74">
        <v>1</v>
      </c>
      <c r="L18" s="74">
        <v>1</v>
      </c>
      <c r="M18" s="74">
        <v>1</v>
      </c>
      <c r="N18" s="74">
        <v>1</v>
      </c>
      <c r="O18" s="74"/>
      <c r="P18" s="74"/>
      <c r="Q18" s="74">
        <v>2</v>
      </c>
      <c r="R18" s="74"/>
      <c r="S18" s="74">
        <v>1</v>
      </c>
      <c r="T18" s="74">
        <v>1</v>
      </c>
      <c r="U18" s="74">
        <v>1</v>
      </c>
      <c r="V18" s="74">
        <v>1</v>
      </c>
      <c r="W18" s="74">
        <v>1</v>
      </c>
      <c r="X18" s="74">
        <v>4</v>
      </c>
      <c r="Y18" s="74"/>
      <c r="Z18" s="74"/>
      <c r="AA18" s="74"/>
      <c r="AB18" s="74">
        <v>1</v>
      </c>
      <c r="AC18" s="74"/>
      <c r="AD18" s="74"/>
      <c r="AE18" s="74"/>
      <c r="AF18" s="74">
        <v>1</v>
      </c>
      <c r="AG18" s="74"/>
      <c r="AH18" s="74"/>
      <c r="AI18" s="74">
        <v>1</v>
      </c>
      <c r="AJ18" s="74"/>
      <c r="AK18" s="74">
        <v>1</v>
      </c>
      <c r="AL18" s="74"/>
      <c r="AM18" s="74"/>
      <c r="AN18" s="74"/>
      <c r="AO18" s="74">
        <v>1</v>
      </c>
      <c r="AP18" s="74">
        <v>1</v>
      </c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12">
        <f t="shared" si="1"/>
        <v>27</v>
      </c>
      <c r="BF18" s="12"/>
      <c r="BG18" s="22">
        <f t="shared" si="0"/>
        <v>4</v>
      </c>
      <c r="BH18" s="22">
        <f t="shared" si="2"/>
        <v>3</v>
      </c>
      <c r="BI18" s="22">
        <f t="shared" si="3"/>
        <v>8</v>
      </c>
      <c r="BJ18" s="22">
        <f t="shared" si="4"/>
        <v>2</v>
      </c>
      <c r="BK18" s="22">
        <f t="shared" si="5"/>
        <v>10</v>
      </c>
      <c r="BL18" s="12"/>
      <c r="BM18" s="12"/>
      <c r="BN18" s="12"/>
    </row>
    <row r="19" spans="1:66" s="1" customFormat="1" x14ac:dyDescent="0.2">
      <c r="A19" s="22" t="s">
        <v>45</v>
      </c>
      <c r="B19" s="22" t="s">
        <v>24</v>
      </c>
      <c r="C19" s="73"/>
      <c r="D19" s="23">
        <v>1</v>
      </c>
      <c r="E19" s="73">
        <v>1</v>
      </c>
      <c r="F19" s="74">
        <v>1</v>
      </c>
      <c r="G19" s="74"/>
      <c r="H19" s="73"/>
      <c r="I19" s="73"/>
      <c r="J19" s="74">
        <v>1</v>
      </c>
      <c r="K19" s="74"/>
      <c r="L19" s="74">
        <v>1</v>
      </c>
      <c r="M19" s="74">
        <v>1</v>
      </c>
      <c r="N19" s="74"/>
      <c r="O19" s="74"/>
      <c r="P19" s="74"/>
      <c r="Q19" s="74"/>
      <c r="R19" s="74">
        <v>1</v>
      </c>
      <c r="S19" s="74"/>
      <c r="T19" s="74">
        <v>1</v>
      </c>
      <c r="U19" s="74"/>
      <c r="V19" s="74"/>
      <c r="W19" s="74"/>
      <c r="X19" s="74"/>
      <c r="Y19" s="74"/>
      <c r="Z19" s="74">
        <v>1</v>
      </c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12">
        <f t="shared" si="1"/>
        <v>9</v>
      </c>
      <c r="BF19" s="12"/>
      <c r="BG19" s="22">
        <f t="shared" si="0"/>
        <v>1</v>
      </c>
      <c r="BH19" s="22">
        <f t="shared" si="2"/>
        <v>3</v>
      </c>
      <c r="BI19" s="22">
        <f t="shared" si="3"/>
        <v>0</v>
      </c>
      <c r="BJ19" s="22">
        <f t="shared" si="4"/>
        <v>1</v>
      </c>
      <c r="BK19" s="22">
        <f t="shared" si="5"/>
        <v>4</v>
      </c>
      <c r="BL19" s="12"/>
      <c r="BM19" s="12"/>
      <c r="BN19" s="12"/>
    </row>
    <row r="20" spans="1:66" s="1" customFormat="1" x14ac:dyDescent="0.2">
      <c r="A20" s="22" t="s">
        <v>129</v>
      </c>
      <c r="B20" s="22" t="s">
        <v>35</v>
      </c>
      <c r="C20" s="73"/>
      <c r="D20" s="23"/>
      <c r="E20" s="73">
        <v>1</v>
      </c>
      <c r="F20" s="74">
        <v>1</v>
      </c>
      <c r="G20" s="74"/>
      <c r="H20" s="73"/>
      <c r="I20" s="73"/>
      <c r="J20" s="74">
        <v>1</v>
      </c>
      <c r="K20" s="74"/>
      <c r="L20" s="74">
        <v>1</v>
      </c>
      <c r="M20" s="74"/>
      <c r="N20" s="74"/>
      <c r="O20" s="74"/>
      <c r="P20" s="74"/>
      <c r="Q20" s="74"/>
      <c r="R20" s="74">
        <v>1</v>
      </c>
      <c r="S20" s="74"/>
      <c r="T20" s="74"/>
      <c r="U20" s="74"/>
      <c r="V20" s="74">
        <v>1</v>
      </c>
      <c r="W20" s="74"/>
      <c r="X20" s="74"/>
      <c r="Y20" s="74">
        <v>1</v>
      </c>
      <c r="Z20" s="74"/>
      <c r="AA20" s="74"/>
      <c r="AB20" s="74"/>
      <c r="AC20" s="74"/>
      <c r="AD20" s="74"/>
      <c r="AE20" s="74"/>
      <c r="AF20" s="74"/>
      <c r="AG20" s="74"/>
      <c r="AH20" s="74"/>
      <c r="AI20" s="74">
        <v>1</v>
      </c>
      <c r="AJ20" s="74"/>
      <c r="AK20" s="74">
        <v>1</v>
      </c>
      <c r="AL20" s="74"/>
      <c r="AM20" s="74"/>
      <c r="AN20" s="74"/>
      <c r="AO20" s="74">
        <v>1</v>
      </c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12">
        <f t="shared" si="1"/>
        <v>10</v>
      </c>
      <c r="BF20" s="12"/>
      <c r="BG20" s="22">
        <f t="shared" si="0"/>
        <v>1</v>
      </c>
      <c r="BH20" s="22">
        <f t="shared" si="2"/>
        <v>2</v>
      </c>
      <c r="BI20" s="22">
        <f t="shared" si="3"/>
        <v>1</v>
      </c>
      <c r="BJ20" s="22">
        <f t="shared" si="4"/>
        <v>0</v>
      </c>
      <c r="BK20" s="22">
        <f t="shared" si="5"/>
        <v>6</v>
      </c>
      <c r="BL20" s="12"/>
      <c r="BM20" s="12"/>
      <c r="BN20" s="12"/>
    </row>
    <row r="21" spans="1:66" s="1" customFormat="1" x14ac:dyDescent="0.2">
      <c r="A21" s="22" t="s">
        <v>62</v>
      </c>
      <c r="B21" s="22" t="s">
        <v>63</v>
      </c>
      <c r="C21" s="73"/>
      <c r="D21" s="23"/>
      <c r="E21" s="73">
        <v>1</v>
      </c>
      <c r="F21" s="74">
        <v>1</v>
      </c>
      <c r="G21" s="74"/>
      <c r="H21" s="73"/>
      <c r="I21" s="73"/>
      <c r="J21" s="74">
        <v>1</v>
      </c>
      <c r="K21" s="74"/>
      <c r="L21" s="74"/>
      <c r="M21" s="74"/>
      <c r="N21" s="74"/>
      <c r="O21" s="74"/>
      <c r="P21" s="74">
        <v>1</v>
      </c>
      <c r="Q21" s="74"/>
      <c r="R21" s="74">
        <v>1</v>
      </c>
      <c r="S21" s="74"/>
      <c r="T21" s="74">
        <v>1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>
        <v>1</v>
      </c>
      <c r="AG21" s="74"/>
      <c r="AH21" s="74">
        <v>1</v>
      </c>
      <c r="AI21" s="74">
        <v>1</v>
      </c>
      <c r="AJ21" s="74"/>
      <c r="AK21" s="74">
        <v>1</v>
      </c>
      <c r="AL21" s="74"/>
      <c r="AM21" s="74"/>
      <c r="AN21" s="74"/>
      <c r="AO21" s="74">
        <v>1</v>
      </c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12">
        <f t="shared" si="1"/>
        <v>11</v>
      </c>
      <c r="BF21" s="12"/>
      <c r="BG21" s="22">
        <f t="shared" si="0"/>
        <v>0</v>
      </c>
      <c r="BH21" s="22">
        <f t="shared" si="2"/>
        <v>3</v>
      </c>
      <c r="BI21" s="22">
        <f t="shared" si="3"/>
        <v>1</v>
      </c>
      <c r="BJ21" s="22">
        <f t="shared" si="4"/>
        <v>0</v>
      </c>
      <c r="BK21" s="22">
        <f t="shared" si="5"/>
        <v>7</v>
      </c>
      <c r="BL21" s="12"/>
      <c r="BM21" s="12"/>
      <c r="BN21" s="12"/>
    </row>
    <row r="22" spans="1:66" s="1" customFormat="1" x14ac:dyDescent="0.2">
      <c r="A22" s="22" t="s">
        <v>130</v>
      </c>
      <c r="B22" s="22" t="s">
        <v>131</v>
      </c>
      <c r="C22" s="73"/>
      <c r="D22" s="23"/>
      <c r="E22" s="73"/>
      <c r="F22" s="74">
        <v>1</v>
      </c>
      <c r="G22" s="74">
        <v>1</v>
      </c>
      <c r="H22" s="73">
        <v>1</v>
      </c>
      <c r="I22" s="73"/>
      <c r="J22" s="74">
        <v>1</v>
      </c>
      <c r="K22" s="74"/>
      <c r="L22" s="74"/>
      <c r="M22" s="74">
        <v>1</v>
      </c>
      <c r="N22" s="74"/>
      <c r="O22" s="74"/>
      <c r="P22" s="74">
        <v>1</v>
      </c>
      <c r="Q22" s="74"/>
      <c r="R22" s="74"/>
      <c r="S22" s="74"/>
      <c r="T22" s="74"/>
      <c r="U22" s="74"/>
      <c r="V22" s="74">
        <v>1</v>
      </c>
      <c r="W22" s="74">
        <v>1</v>
      </c>
      <c r="X22" s="74"/>
      <c r="Y22" s="74">
        <v>1</v>
      </c>
      <c r="Z22" s="74"/>
      <c r="AA22" s="74"/>
      <c r="AB22" s="74"/>
      <c r="AC22" s="74"/>
      <c r="AD22" s="74"/>
      <c r="AE22" s="74"/>
      <c r="AF22" s="74"/>
      <c r="AG22" s="74"/>
      <c r="AH22" s="74"/>
      <c r="AI22" s="74">
        <v>1</v>
      </c>
      <c r="AJ22" s="74"/>
      <c r="AK22" s="74"/>
      <c r="AL22" s="74"/>
      <c r="AM22" s="74"/>
      <c r="AN22" s="74"/>
      <c r="AO22" s="74"/>
      <c r="AP22" s="74">
        <v>1</v>
      </c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12">
        <f t="shared" si="1"/>
        <v>11</v>
      </c>
      <c r="BF22" s="12"/>
      <c r="BG22" s="22">
        <f t="shared" si="0"/>
        <v>1</v>
      </c>
      <c r="BH22" s="22">
        <f t="shared" si="2"/>
        <v>2</v>
      </c>
      <c r="BI22" s="22">
        <f t="shared" si="3"/>
        <v>2</v>
      </c>
      <c r="BJ22" s="22">
        <f t="shared" si="4"/>
        <v>0</v>
      </c>
      <c r="BK22" s="22">
        <f t="shared" si="5"/>
        <v>6</v>
      </c>
      <c r="BL22" s="12"/>
      <c r="BM22" s="12"/>
      <c r="BN22" s="12"/>
    </row>
    <row r="23" spans="1:66" s="1" customFormat="1" x14ac:dyDescent="0.2">
      <c r="A23" s="22" t="s">
        <v>132</v>
      </c>
      <c r="B23" s="22" t="s">
        <v>31</v>
      </c>
      <c r="C23" s="73"/>
      <c r="D23" s="23">
        <v>1</v>
      </c>
      <c r="E23" s="73"/>
      <c r="F23" s="74"/>
      <c r="G23" s="74"/>
      <c r="H23" s="73"/>
      <c r="I23" s="73"/>
      <c r="J23" s="74"/>
      <c r="K23" s="74"/>
      <c r="L23" s="74"/>
      <c r="M23" s="74"/>
      <c r="N23" s="74"/>
      <c r="O23" s="74"/>
      <c r="P23" s="74"/>
      <c r="Q23" s="74"/>
      <c r="R23" s="74">
        <v>1</v>
      </c>
      <c r="S23" s="74"/>
      <c r="T23" s="74">
        <v>1</v>
      </c>
      <c r="U23" s="74"/>
      <c r="V23" s="74">
        <v>1</v>
      </c>
      <c r="W23" s="74"/>
      <c r="X23" s="74"/>
      <c r="Y23" s="74">
        <v>1</v>
      </c>
      <c r="Z23" s="74"/>
      <c r="AA23" s="74"/>
      <c r="AB23" s="74"/>
      <c r="AC23" s="74"/>
      <c r="AD23" s="74"/>
      <c r="AE23" s="74"/>
      <c r="AF23" s="74"/>
      <c r="AG23" s="74">
        <v>1</v>
      </c>
      <c r="AH23" s="74"/>
      <c r="AI23" s="74"/>
      <c r="AJ23" s="74"/>
      <c r="AK23" s="74"/>
      <c r="AL23" s="74"/>
      <c r="AM23" s="74">
        <v>1</v>
      </c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12">
        <f t="shared" si="1"/>
        <v>7</v>
      </c>
      <c r="BF23" s="12"/>
      <c r="BG23" s="22">
        <f t="shared" si="0"/>
        <v>0</v>
      </c>
      <c r="BH23" s="22">
        <f t="shared" si="2"/>
        <v>1</v>
      </c>
      <c r="BI23" s="22">
        <f t="shared" si="3"/>
        <v>0</v>
      </c>
      <c r="BJ23" s="22">
        <f t="shared" si="4"/>
        <v>0</v>
      </c>
      <c r="BK23" s="22">
        <f t="shared" si="5"/>
        <v>6</v>
      </c>
      <c r="BL23" s="12"/>
      <c r="BM23" s="12"/>
      <c r="BN23" s="12"/>
    </row>
    <row r="24" spans="1:66" s="1" customFormat="1" x14ac:dyDescent="0.2">
      <c r="A24" s="22" t="s">
        <v>61</v>
      </c>
      <c r="B24" s="22" t="s">
        <v>115</v>
      </c>
      <c r="C24" s="73"/>
      <c r="D24" s="23"/>
      <c r="E24" s="73">
        <v>1</v>
      </c>
      <c r="F24" s="74"/>
      <c r="G24" s="74"/>
      <c r="H24" s="73"/>
      <c r="I24" s="73"/>
      <c r="J24" s="74">
        <v>1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>
        <v>1</v>
      </c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12">
        <f t="shared" si="1"/>
        <v>3</v>
      </c>
      <c r="BF24" s="12"/>
      <c r="BG24" s="22">
        <f t="shared" si="0"/>
        <v>0</v>
      </c>
      <c r="BH24" s="22">
        <f t="shared" si="2"/>
        <v>0</v>
      </c>
      <c r="BI24" s="22">
        <f t="shared" si="3"/>
        <v>0</v>
      </c>
      <c r="BJ24" s="22">
        <f t="shared" si="4"/>
        <v>0</v>
      </c>
      <c r="BK24" s="22">
        <f t="shared" si="5"/>
        <v>3</v>
      </c>
      <c r="BL24" s="12"/>
      <c r="BM24" s="12"/>
      <c r="BN24" s="12"/>
    </row>
    <row r="25" spans="1:66" s="1" customFormat="1" x14ac:dyDescent="0.2">
      <c r="A25" s="22" t="s">
        <v>107</v>
      </c>
      <c r="B25" s="22" t="s">
        <v>108</v>
      </c>
      <c r="C25" s="73"/>
      <c r="D25" s="23"/>
      <c r="E25" s="73">
        <v>1</v>
      </c>
      <c r="F25" s="74"/>
      <c r="G25" s="74"/>
      <c r="H25" s="73"/>
      <c r="I25" s="73"/>
      <c r="J25" s="74">
        <v>1</v>
      </c>
      <c r="K25" s="74">
        <v>1</v>
      </c>
      <c r="L25" s="74"/>
      <c r="M25" s="74"/>
      <c r="N25" s="74"/>
      <c r="O25" s="74"/>
      <c r="P25" s="74">
        <v>1</v>
      </c>
      <c r="Q25" s="74"/>
      <c r="R25" s="74"/>
      <c r="S25" s="74"/>
      <c r="T25" s="74"/>
      <c r="U25" s="74"/>
      <c r="V25" s="74"/>
      <c r="W25" s="74"/>
      <c r="X25" s="74"/>
      <c r="Y25" s="74"/>
      <c r="Z25" s="74">
        <v>1</v>
      </c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12">
        <f t="shared" si="1"/>
        <v>5</v>
      </c>
      <c r="BF25" s="12"/>
      <c r="BG25" s="22">
        <f t="shared" si="0"/>
        <v>0</v>
      </c>
      <c r="BH25" s="22">
        <f t="shared" si="2"/>
        <v>0</v>
      </c>
      <c r="BI25" s="22">
        <f t="shared" si="3"/>
        <v>1</v>
      </c>
      <c r="BJ25" s="22">
        <f t="shared" si="4"/>
        <v>1</v>
      </c>
      <c r="BK25" s="22">
        <f t="shared" si="5"/>
        <v>3</v>
      </c>
      <c r="BL25" s="12"/>
      <c r="BM25" s="12"/>
      <c r="BN25" s="12"/>
    </row>
    <row r="26" spans="1:66" s="1" customFormat="1" x14ac:dyDescent="0.2">
      <c r="A26" s="22" t="s">
        <v>98</v>
      </c>
      <c r="B26" s="22" t="s">
        <v>97</v>
      </c>
      <c r="C26" s="73"/>
      <c r="D26" s="23">
        <v>1</v>
      </c>
      <c r="E26" s="73"/>
      <c r="F26" s="74">
        <v>1</v>
      </c>
      <c r="G26" s="74"/>
      <c r="H26" s="73"/>
      <c r="I26" s="73"/>
      <c r="J26" s="74">
        <v>1</v>
      </c>
      <c r="K26" s="74">
        <v>1</v>
      </c>
      <c r="L26" s="74"/>
      <c r="M26" s="74">
        <v>1</v>
      </c>
      <c r="N26" s="74"/>
      <c r="O26" s="74"/>
      <c r="P26" s="74">
        <v>1</v>
      </c>
      <c r="Q26" s="74">
        <v>2</v>
      </c>
      <c r="R26" s="74"/>
      <c r="S26" s="74"/>
      <c r="T26" s="74"/>
      <c r="U26" s="74"/>
      <c r="V26" s="74"/>
      <c r="W26" s="74">
        <v>1</v>
      </c>
      <c r="X26" s="74"/>
      <c r="Y26" s="74"/>
      <c r="Z26" s="74"/>
      <c r="AA26" s="74">
        <v>1</v>
      </c>
      <c r="AB26" s="74"/>
      <c r="AC26" s="74"/>
      <c r="AD26" s="74"/>
      <c r="AE26" s="74"/>
      <c r="AF26" s="74"/>
      <c r="AG26" s="74"/>
      <c r="AH26" s="74"/>
      <c r="AI26" s="74">
        <v>1</v>
      </c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12">
        <f t="shared" si="1"/>
        <v>11</v>
      </c>
      <c r="BF26" s="12"/>
      <c r="BG26" s="22">
        <f t="shared" si="0"/>
        <v>1</v>
      </c>
      <c r="BH26" s="22">
        <f t="shared" si="2"/>
        <v>2</v>
      </c>
      <c r="BI26" s="22">
        <f t="shared" si="3"/>
        <v>2</v>
      </c>
      <c r="BJ26" s="22">
        <f t="shared" si="4"/>
        <v>2</v>
      </c>
      <c r="BK26" s="22">
        <f t="shared" si="5"/>
        <v>4</v>
      </c>
      <c r="BL26" s="12"/>
      <c r="BM26" s="12"/>
      <c r="BN26" s="12"/>
    </row>
    <row r="27" spans="1:66" s="1" customFormat="1" x14ac:dyDescent="0.2">
      <c r="A27" s="22" t="s">
        <v>48</v>
      </c>
      <c r="B27" s="22" t="s">
        <v>49</v>
      </c>
      <c r="C27" s="73"/>
      <c r="D27" s="23"/>
      <c r="E27" s="73"/>
      <c r="F27" s="74"/>
      <c r="G27" s="74"/>
      <c r="H27" s="73"/>
      <c r="I27" s="73"/>
      <c r="J27" s="74">
        <v>1</v>
      </c>
      <c r="K27" s="74"/>
      <c r="L27" s="74"/>
      <c r="M27" s="74"/>
      <c r="N27" s="74"/>
      <c r="O27" s="74"/>
      <c r="P27" s="74"/>
      <c r="Q27" s="74"/>
      <c r="R27" s="74"/>
      <c r="S27" s="74"/>
      <c r="T27" s="74">
        <v>1</v>
      </c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12">
        <f t="shared" si="1"/>
        <v>2</v>
      </c>
      <c r="BF27" s="12"/>
      <c r="BG27" s="22">
        <f t="shared" si="0"/>
        <v>0</v>
      </c>
      <c r="BH27" s="22">
        <f t="shared" si="2"/>
        <v>0</v>
      </c>
      <c r="BI27" s="22">
        <f t="shared" si="3"/>
        <v>0</v>
      </c>
      <c r="BJ27" s="22">
        <f t="shared" si="4"/>
        <v>0</v>
      </c>
      <c r="BK27" s="22">
        <f t="shared" si="5"/>
        <v>2</v>
      </c>
      <c r="BL27" s="12"/>
      <c r="BM27" s="12"/>
      <c r="BN27" s="12"/>
    </row>
    <row r="28" spans="1:66" s="1" customFormat="1" x14ac:dyDescent="0.2">
      <c r="A28" s="22" t="s">
        <v>133</v>
      </c>
      <c r="B28" s="22" t="s">
        <v>52</v>
      </c>
      <c r="C28" s="73">
        <v>1</v>
      </c>
      <c r="D28" s="23">
        <v>1</v>
      </c>
      <c r="E28" s="73">
        <v>1</v>
      </c>
      <c r="F28" s="74">
        <v>1</v>
      </c>
      <c r="G28" s="74">
        <v>1</v>
      </c>
      <c r="H28" s="73"/>
      <c r="I28" s="73"/>
      <c r="J28" s="74">
        <v>1</v>
      </c>
      <c r="K28" s="74">
        <v>1</v>
      </c>
      <c r="L28" s="74">
        <v>1</v>
      </c>
      <c r="M28" s="74">
        <v>1</v>
      </c>
      <c r="N28" s="74"/>
      <c r="O28" s="74"/>
      <c r="P28" s="74"/>
      <c r="Q28" s="74"/>
      <c r="R28" s="74"/>
      <c r="S28" s="74"/>
      <c r="T28" s="74"/>
      <c r="U28" s="74"/>
      <c r="V28" s="74">
        <v>1</v>
      </c>
      <c r="W28" s="74"/>
      <c r="X28" s="74"/>
      <c r="Y28" s="74">
        <v>1</v>
      </c>
      <c r="Z28" s="74">
        <v>1</v>
      </c>
      <c r="AA28" s="74">
        <v>1</v>
      </c>
      <c r="AB28" s="74">
        <v>1</v>
      </c>
      <c r="AC28" s="74">
        <v>1</v>
      </c>
      <c r="AD28" s="74"/>
      <c r="AE28" s="74"/>
      <c r="AF28" s="74">
        <v>1</v>
      </c>
      <c r="AG28" s="74"/>
      <c r="AH28" s="74">
        <v>1</v>
      </c>
      <c r="AI28" s="74"/>
      <c r="AJ28" s="74"/>
      <c r="AK28" s="74"/>
      <c r="AL28" s="74"/>
      <c r="AM28" s="74">
        <v>1</v>
      </c>
      <c r="AN28" s="74"/>
      <c r="AO28" s="74">
        <v>1</v>
      </c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12">
        <f t="shared" si="1"/>
        <v>19</v>
      </c>
      <c r="BF28" s="12"/>
      <c r="BG28" s="22">
        <f t="shared" si="0"/>
        <v>4</v>
      </c>
      <c r="BH28" s="22">
        <f t="shared" si="2"/>
        <v>4</v>
      </c>
      <c r="BI28" s="22">
        <f t="shared" si="3"/>
        <v>2</v>
      </c>
      <c r="BJ28" s="22">
        <f t="shared" si="4"/>
        <v>1</v>
      </c>
      <c r="BK28" s="22">
        <f t="shared" si="5"/>
        <v>8</v>
      </c>
      <c r="BL28" s="12"/>
      <c r="BM28" s="12"/>
      <c r="BN28" s="12"/>
    </row>
    <row r="29" spans="1:66" s="1" customFormat="1" x14ac:dyDescent="0.2">
      <c r="A29" s="22" t="s">
        <v>111</v>
      </c>
      <c r="B29" s="22" t="s">
        <v>112</v>
      </c>
      <c r="C29" s="73">
        <v>1</v>
      </c>
      <c r="D29" s="23">
        <v>1</v>
      </c>
      <c r="E29" s="73">
        <v>1</v>
      </c>
      <c r="F29" s="74">
        <v>1</v>
      </c>
      <c r="G29" s="74"/>
      <c r="H29" s="73">
        <v>1</v>
      </c>
      <c r="I29" s="73"/>
      <c r="J29" s="74">
        <v>1</v>
      </c>
      <c r="K29" s="74">
        <v>1</v>
      </c>
      <c r="L29" s="74">
        <v>1</v>
      </c>
      <c r="M29" s="74"/>
      <c r="N29" s="74">
        <v>1</v>
      </c>
      <c r="O29" s="74">
        <v>1</v>
      </c>
      <c r="P29" s="74">
        <v>1</v>
      </c>
      <c r="Q29" s="74"/>
      <c r="R29" s="74"/>
      <c r="S29" s="74"/>
      <c r="T29" s="74">
        <v>1</v>
      </c>
      <c r="U29" s="74">
        <v>1</v>
      </c>
      <c r="V29" s="74"/>
      <c r="W29" s="74"/>
      <c r="X29" s="74"/>
      <c r="Y29" s="74"/>
      <c r="Z29" s="74">
        <v>1</v>
      </c>
      <c r="AA29" s="74"/>
      <c r="AB29" s="74">
        <v>1</v>
      </c>
      <c r="AC29" s="74">
        <v>1</v>
      </c>
      <c r="AD29" s="74">
        <v>1</v>
      </c>
      <c r="AE29" s="74">
        <v>1</v>
      </c>
      <c r="AF29" s="74">
        <v>1</v>
      </c>
      <c r="AG29" s="74"/>
      <c r="AH29" s="74"/>
      <c r="AI29" s="74">
        <v>1</v>
      </c>
      <c r="AJ29" s="74">
        <v>1</v>
      </c>
      <c r="AK29" s="74">
        <v>1</v>
      </c>
      <c r="AL29" s="74"/>
      <c r="AM29" s="74"/>
      <c r="AN29" s="74"/>
      <c r="AO29" s="74">
        <v>1</v>
      </c>
      <c r="AP29" s="74">
        <v>1</v>
      </c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12">
        <f t="shared" si="1"/>
        <v>24</v>
      </c>
      <c r="BF29" s="12"/>
      <c r="BG29" s="22">
        <f t="shared" si="0"/>
        <v>7</v>
      </c>
      <c r="BH29" s="22">
        <f t="shared" si="2"/>
        <v>3</v>
      </c>
      <c r="BI29" s="22">
        <f t="shared" si="3"/>
        <v>3</v>
      </c>
      <c r="BJ29" s="22">
        <f t="shared" si="4"/>
        <v>2</v>
      </c>
      <c r="BK29" s="22">
        <f t="shared" si="5"/>
        <v>9</v>
      </c>
      <c r="BL29" s="12"/>
      <c r="BM29" s="12"/>
      <c r="BN29" s="12"/>
    </row>
    <row r="30" spans="1:66" s="1" customFormat="1" x14ac:dyDescent="0.2">
      <c r="A30" s="22" t="s">
        <v>134</v>
      </c>
      <c r="B30" s="22" t="s">
        <v>135</v>
      </c>
      <c r="C30" s="73"/>
      <c r="D30" s="23">
        <v>1</v>
      </c>
      <c r="E30" s="73"/>
      <c r="F30" s="74"/>
      <c r="G30" s="74"/>
      <c r="H30" s="73"/>
      <c r="I30" s="73"/>
      <c r="J30" s="74">
        <v>1</v>
      </c>
      <c r="K30" s="74"/>
      <c r="L30" s="74">
        <v>1</v>
      </c>
      <c r="M30" s="74"/>
      <c r="N30" s="74">
        <v>1</v>
      </c>
      <c r="O30" s="74"/>
      <c r="P30" s="74">
        <v>1</v>
      </c>
      <c r="Q30" s="74"/>
      <c r="R30" s="74">
        <v>1</v>
      </c>
      <c r="S30" s="74"/>
      <c r="T30" s="74"/>
      <c r="U30" s="74"/>
      <c r="V30" s="74">
        <v>1</v>
      </c>
      <c r="W30" s="74"/>
      <c r="X30" s="74">
        <v>4</v>
      </c>
      <c r="Y30" s="74">
        <v>1</v>
      </c>
      <c r="Z30" s="74"/>
      <c r="AA30" s="74">
        <v>1</v>
      </c>
      <c r="AB30" s="74"/>
      <c r="AC30" s="74"/>
      <c r="AD30" s="74"/>
      <c r="AE30" s="74"/>
      <c r="AF30" s="74"/>
      <c r="AG30" s="74">
        <v>1</v>
      </c>
      <c r="AH30" s="74"/>
      <c r="AI30" s="74">
        <v>1</v>
      </c>
      <c r="AJ30" s="74"/>
      <c r="AK30" s="74">
        <v>1</v>
      </c>
      <c r="AL30" s="74"/>
      <c r="AM30" s="74">
        <v>1</v>
      </c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12">
        <f t="shared" si="1"/>
        <v>17</v>
      </c>
      <c r="BF30" s="12"/>
      <c r="BG30" s="22">
        <f t="shared" si="0"/>
        <v>2</v>
      </c>
      <c r="BH30" s="22">
        <f t="shared" si="2"/>
        <v>2</v>
      </c>
      <c r="BI30" s="22">
        <f t="shared" si="3"/>
        <v>5</v>
      </c>
      <c r="BJ30" s="22">
        <f t="shared" si="4"/>
        <v>0</v>
      </c>
      <c r="BK30" s="22">
        <f t="shared" si="5"/>
        <v>8</v>
      </c>
      <c r="BL30" s="12"/>
      <c r="BM30" s="12"/>
      <c r="BN30" s="12"/>
    </row>
    <row r="31" spans="1:66" s="99" customFormat="1" x14ac:dyDescent="0.2">
      <c r="A31" s="95" t="s">
        <v>136</v>
      </c>
      <c r="B31" s="95" t="s">
        <v>37</v>
      </c>
      <c r="C31" s="96"/>
      <c r="D31" s="97"/>
      <c r="E31" s="96"/>
      <c r="F31" s="98"/>
      <c r="G31" s="98"/>
      <c r="H31" s="96"/>
      <c r="I31" s="96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5">
        <f t="shared" si="1"/>
        <v>0</v>
      </c>
      <c r="BF31" s="95"/>
      <c r="BG31" s="22">
        <f t="shared" si="0"/>
        <v>0</v>
      </c>
      <c r="BH31" s="22">
        <f t="shared" si="2"/>
        <v>0</v>
      </c>
      <c r="BI31" s="22">
        <f t="shared" si="3"/>
        <v>0</v>
      </c>
      <c r="BJ31" s="22">
        <f t="shared" si="4"/>
        <v>0</v>
      </c>
      <c r="BK31" s="22">
        <f t="shared" si="5"/>
        <v>0</v>
      </c>
      <c r="BL31" s="95"/>
      <c r="BM31" s="95"/>
      <c r="BN31" s="95"/>
    </row>
    <row r="32" spans="1:66" s="99" customFormat="1" x14ac:dyDescent="0.2">
      <c r="A32" s="95" t="s">
        <v>137</v>
      </c>
      <c r="B32" s="95" t="s">
        <v>138</v>
      </c>
      <c r="C32" s="96"/>
      <c r="D32" s="97"/>
      <c r="E32" s="96"/>
      <c r="F32" s="98"/>
      <c r="G32" s="98"/>
      <c r="H32" s="96"/>
      <c r="I32" s="96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5">
        <f t="shared" si="1"/>
        <v>0</v>
      </c>
      <c r="BF32" s="95"/>
      <c r="BG32" s="22">
        <f t="shared" si="0"/>
        <v>0</v>
      </c>
      <c r="BH32" s="22">
        <f t="shared" si="2"/>
        <v>0</v>
      </c>
      <c r="BI32" s="22">
        <f t="shared" si="3"/>
        <v>0</v>
      </c>
      <c r="BJ32" s="22">
        <f t="shared" si="4"/>
        <v>0</v>
      </c>
      <c r="BK32" s="22">
        <f t="shared" si="5"/>
        <v>0</v>
      </c>
      <c r="BL32" s="95"/>
      <c r="BM32" s="95"/>
      <c r="BN32" s="95"/>
    </row>
    <row r="33" spans="1:66" s="1" customFormat="1" x14ac:dyDescent="0.2">
      <c r="A33" s="22" t="s">
        <v>139</v>
      </c>
      <c r="B33" s="22" t="s">
        <v>140</v>
      </c>
      <c r="C33" s="73"/>
      <c r="D33" s="23">
        <v>1</v>
      </c>
      <c r="E33" s="73">
        <v>1</v>
      </c>
      <c r="F33" s="74"/>
      <c r="G33" s="74"/>
      <c r="H33" s="73"/>
      <c r="I33" s="73"/>
      <c r="J33" s="74">
        <v>1</v>
      </c>
      <c r="K33" s="74">
        <v>1</v>
      </c>
      <c r="L33" s="74"/>
      <c r="M33" s="74"/>
      <c r="N33" s="74"/>
      <c r="O33" s="74">
        <v>1</v>
      </c>
      <c r="P33" s="74"/>
      <c r="Q33" s="74"/>
      <c r="R33" s="74"/>
      <c r="S33" s="74"/>
      <c r="T33" s="74"/>
      <c r="U33" s="74"/>
      <c r="V33" s="74">
        <v>1</v>
      </c>
      <c r="W33" s="74"/>
      <c r="X33" s="74"/>
      <c r="Y33" s="74">
        <v>1</v>
      </c>
      <c r="Z33" s="74"/>
      <c r="AA33" s="74"/>
      <c r="AB33" s="74"/>
      <c r="AC33" s="74"/>
      <c r="AD33" s="74">
        <v>1</v>
      </c>
      <c r="AE33" s="74"/>
      <c r="AF33" s="74"/>
      <c r="AG33" s="74">
        <v>1</v>
      </c>
      <c r="AH33" s="74"/>
      <c r="AI33" s="74">
        <v>1</v>
      </c>
      <c r="AJ33" s="74"/>
      <c r="AK33" s="74"/>
      <c r="AL33" s="74"/>
      <c r="AM33" s="74">
        <v>1</v>
      </c>
      <c r="AN33" s="74"/>
      <c r="AO33" s="74"/>
      <c r="AP33" s="74">
        <v>1</v>
      </c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12">
        <f t="shared" si="1"/>
        <v>12</v>
      </c>
      <c r="BF33" s="12"/>
      <c r="BG33" s="22">
        <f t="shared" si="0"/>
        <v>2</v>
      </c>
      <c r="BH33" s="22">
        <f t="shared" si="2"/>
        <v>0</v>
      </c>
      <c r="BI33" s="22">
        <f t="shared" si="3"/>
        <v>2</v>
      </c>
      <c r="BJ33" s="22">
        <f t="shared" si="4"/>
        <v>0</v>
      </c>
      <c r="BK33" s="22">
        <f t="shared" si="5"/>
        <v>8</v>
      </c>
      <c r="BL33" s="12"/>
      <c r="BM33" s="12"/>
      <c r="BN33" s="12"/>
    </row>
    <row r="34" spans="1:66" s="1" customFormat="1" x14ac:dyDescent="0.2">
      <c r="A34" s="22" t="s">
        <v>99</v>
      </c>
      <c r="B34" s="22" t="s">
        <v>31</v>
      </c>
      <c r="C34" s="73"/>
      <c r="D34" s="23">
        <v>1</v>
      </c>
      <c r="E34" s="73"/>
      <c r="F34" s="74"/>
      <c r="G34" s="74"/>
      <c r="H34" s="73"/>
      <c r="I34" s="73"/>
      <c r="J34" s="74">
        <v>1</v>
      </c>
      <c r="K34" s="74"/>
      <c r="L34" s="74"/>
      <c r="M34" s="74"/>
      <c r="N34" s="74"/>
      <c r="O34" s="74"/>
      <c r="P34" s="74">
        <v>1</v>
      </c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>
        <v>1</v>
      </c>
      <c r="AJ34" s="74"/>
      <c r="AK34" s="74"/>
      <c r="AL34" s="74"/>
      <c r="AM34" s="74"/>
      <c r="AN34" s="74"/>
      <c r="AO34" s="74">
        <v>1</v>
      </c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12">
        <f t="shared" si="1"/>
        <v>5</v>
      </c>
      <c r="BF34" s="12"/>
      <c r="BG34" s="22">
        <f t="shared" si="0"/>
        <v>0</v>
      </c>
      <c r="BH34" s="22">
        <f t="shared" si="2"/>
        <v>0</v>
      </c>
      <c r="BI34" s="22">
        <f t="shared" si="3"/>
        <v>1</v>
      </c>
      <c r="BJ34" s="22">
        <f t="shared" si="4"/>
        <v>0</v>
      </c>
      <c r="BK34" s="22">
        <f t="shared" si="5"/>
        <v>4</v>
      </c>
      <c r="BL34" s="12"/>
      <c r="BM34" s="12"/>
      <c r="BN34" s="12"/>
    </row>
    <row r="35" spans="1:66" s="1" customFormat="1" x14ac:dyDescent="0.2">
      <c r="A35" s="22" t="s">
        <v>25</v>
      </c>
      <c r="B35" s="22" t="s">
        <v>26</v>
      </c>
      <c r="C35" s="73"/>
      <c r="D35" s="23">
        <v>1</v>
      </c>
      <c r="E35" s="73"/>
      <c r="F35" s="74"/>
      <c r="G35" s="74"/>
      <c r="H35" s="73"/>
      <c r="I35" s="73"/>
      <c r="J35" s="74">
        <v>1</v>
      </c>
      <c r="K35" s="74"/>
      <c r="L35" s="74"/>
      <c r="M35" s="74"/>
      <c r="N35" s="74"/>
      <c r="O35" s="74"/>
      <c r="P35" s="74">
        <v>1</v>
      </c>
      <c r="Q35" s="74"/>
      <c r="R35" s="74"/>
      <c r="S35" s="74"/>
      <c r="T35" s="74">
        <v>1</v>
      </c>
      <c r="U35" s="74">
        <v>1</v>
      </c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>
        <v>1</v>
      </c>
      <c r="AJ35" s="74"/>
      <c r="AK35" s="74"/>
      <c r="AL35" s="74"/>
      <c r="AM35" s="74"/>
      <c r="AN35" s="74"/>
      <c r="AO35" s="74"/>
      <c r="AP35" s="74">
        <v>1</v>
      </c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12">
        <f t="shared" si="1"/>
        <v>7</v>
      </c>
      <c r="BF35" s="12"/>
      <c r="BG35" s="22">
        <f t="shared" si="0"/>
        <v>1</v>
      </c>
      <c r="BH35" s="22">
        <f t="shared" si="2"/>
        <v>0</v>
      </c>
      <c r="BI35" s="22">
        <f t="shared" si="3"/>
        <v>1</v>
      </c>
      <c r="BJ35" s="22">
        <f t="shared" si="4"/>
        <v>0</v>
      </c>
      <c r="BK35" s="22">
        <f t="shared" si="5"/>
        <v>5</v>
      </c>
      <c r="BL35" s="12"/>
      <c r="BM35" s="12"/>
      <c r="BN35" s="12"/>
    </row>
    <row r="36" spans="1:66" s="1" customFormat="1" x14ac:dyDescent="0.2">
      <c r="A36" s="22" t="s">
        <v>141</v>
      </c>
      <c r="B36" s="22" t="s">
        <v>52</v>
      </c>
      <c r="C36" s="73"/>
      <c r="D36" s="23">
        <v>1</v>
      </c>
      <c r="E36" s="73">
        <v>1</v>
      </c>
      <c r="F36" s="74"/>
      <c r="G36" s="74"/>
      <c r="H36" s="73">
        <v>1</v>
      </c>
      <c r="I36" s="73"/>
      <c r="J36" s="74">
        <v>1</v>
      </c>
      <c r="K36" s="74">
        <v>1</v>
      </c>
      <c r="L36" s="74"/>
      <c r="M36" s="74"/>
      <c r="N36" s="74"/>
      <c r="O36" s="74">
        <v>1</v>
      </c>
      <c r="P36" s="74"/>
      <c r="Q36" s="74">
        <v>1</v>
      </c>
      <c r="R36" s="74">
        <v>1</v>
      </c>
      <c r="S36" s="74"/>
      <c r="T36" s="74">
        <v>1</v>
      </c>
      <c r="U36" s="74">
        <v>1</v>
      </c>
      <c r="V36" s="74">
        <v>1</v>
      </c>
      <c r="W36" s="74">
        <v>1</v>
      </c>
      <c r="X36" s="74"/>
      <c r="Y36" s="74">
        <v>1</v>
      </c>
      <c r="Z36" s="74"/>
      <c r="AA36" s="74"/>
      <c r="AB36" s="74"/>
      <c r="AC36" s="74"/>
      <c r="AD36" s="74"/>
      <c r="AE36" s="74"/>
      <c r="AF36" s="74"/>
      <c r="AG36" s="74">
        <v>1</v>
      </c>
      <c r="AH36" s="74"/>
      <c r="AI36" s="74">
        <v>1</v>
      </c>
      <c r="AJ36" s="74"/>
      <c r="AK36" s="74">
        <v>1</v>
      </c>
      <c r="AL36" s="74"/>
      <c r="AM36" s="74">
        <v>1</v>
      </c>
      <c r="AN36" s="74"/>
      <c r="AO36" s="74">
        <v>1</v>
      </c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12">
        <f t="shared" si="1"/>
        <v>18</v>
      </c>
      <c r="BF36" s="12"/>
      <c r="BG36" s="22">
        <f t="shared" si="0"/>
        <v>3</v>
      </c>
      <c r="BH36" s="22">
        <f t="shared" si="2"/>
        <v>1</v>
      </c>
      <c r="BI36" s="22">
        <f t="shared" si="3"/>
        <v>2</v>
      </c>
      <c r="BJ36" s="22">
        <f t="shared" si="4"/>
        <v>1</v>
      </c>
      <c r="BK36" s="22">
        <f t="shared" si="5"/>
        <v>11</v>
      </c>
      <c r="BL36" s="12"/>
      <c r="BM36" s="12"/>
      <c r="BN36" s="12"/>
    </row>
    <row r="37" spans="1:66" s="1" customFormat="1" x14ac:dyDescent="0.2">
      <c r="A37" s="22" t="s">
        <v>142</v>
      </c>
      <c r="B37" s="22" t="s">
        <v>95</v>
      </c>
      <c r="C37" s="73"/>
      <c r="D37" s="23"/>
      <c r="E37" s="73">
        <v>1</v>
      </c>
      <c r="F37" s="74">
        <v>1</v>
      </c>
      <c r="G37" s="74">
        <v>1</v>
      </c>
      <c r="H37" s="73"/>
      <c r="I37" s="73"/>
      <c r="J37" s="74">
        <v>1</v>
      </c>
      <c r="K37" s="74">
        <v>1</v>
      </c>
      <c r="L37" s="74">
        <v>1</v>
      </c>
      <c r="M37" s="74">
        <v>1</v>
      </c>
      <c r="N37" s="74">
        <v>1</v>
      </c>
      <c r="O37" s="74"/>
      <c r="P37" s="74"/>
      <c r="Q37" s="74"/>
      <c r="R37" s="74"/>
      <c r="S37" s="74"/>
      <c r="T37" s="74">
        <v>1</v>
      </c>
      <c r="U37" s="74"/>
      <c r="V37" s="74"/>
      <c r="W37" s="74"/>
      <c r="X37" s="74">
        <v>4</v>
      </c>
      <c r="Y37" s="74">
        <v>1</v>
      </c>
      <c r="Z37" s="74"/>
      <c r="AA37" s="74"/>
      <c r="AB37" s="74"/>
      <c r="AC37" s="74"/>
      <c r="AD37" s="74"/>
      <c r="AE37" s="74"/>
      <c r="AF37" s="74"/>
      <c r="AG37" s="74">
        <v>1</v>
      </c>
      <c r="AH37" s="74"/>
      <c r="AI37" s="74"/>
      <c r="AJ37" s="74"/>
      <c r="AK37" s="74"/>
      <c r="AL37" s="74"/>
      <c r="AM37" s="74">
        <v>1</v>
      </c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12">
        <f t="shared" si="1"/>
        <v>16</v>
      </c>
      <c r="BF37" s="12"/>
      <c r="BG37" s="22">
        <f t="shared" si="0"/>
        <v>1</v>
      </c>
      <c r="BH37" s="22">
        <f t="shared" si="2"/>
        <v>3</v>
      </c>
      <c r="BI37" s="22">
        <f t="shared" si="3"/>
        <v>6</v>
      </c>
      <c r="BJ37" s="22">
        <f t="shared" si="4"/>
        <v>0</v>
      </c>
      <c r="BK37" s="22">
        <f t="shared" si="5"/>
        <v>6</v>
      </c>
      <c r="BL37" s="12"/>
      <c r="BM37" s="12"/>
      <c r="BN37" s="12"/>
    </row>
    <row r="38" spans="1:66" s="99" customFormat="1" x14ac:dyDescent="0.2">
      <c r="A38" s="95" t="s">
        <v>40</v>
      </c>
      <c r="B38" s="95" t="s">
        <v>41</v>
      </c>
      <c r="C38" s="96"/>
      <c r="D38" s="97"/>
      <c r="E38" s="96"/>
      <c r="F38" s="98"/>
      <c r="G38" s="98"/>
      <c r="H38" s="96"/>
      <c r="I38" s="96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5">
        <f t="shared" si="1"/>
        <v>0</v>
      </c>
      <c r="BF38" s="95"/>
      <c r="BG38" s="22">
        <f t="shared" si="0"/>
        <v>0</v>
      </c>
      <c r="BH38" s="22">
        <f t="shared" si="2"/>
        <v>0</v>
      </c>
      <c r="BI38" s="22">
        <f t="shared" si="3"/>
        <v>0</v>
      </c>
      <c r="BJ38" s="22">
        <f t="shared" si="4"/>
        <v>0</v>
      </c>
      <c r="BK38" s="22">
        <f t="shared" si="5"/>
        <v>0</v>
      </c>
      <c r="BL38" s="95"/>
      <c r="BM38" s="95"/>
      <c r="BN38" s="95"/>
    </row>
    <row r="39" spans="1:66" s="1" customFormat="1" x14ac:dyDescent="0.2">
      <c r="A39" s="22" t="s">
        <v>143</v>
      </c>
      <c r="B39" s="22" t="s">
        <v>144</v>
      </c>
      <c r="C39" s="73"/>
      <c r="D39" s="23">
        <v>1</v>
      </c>
      <c r="E39" s="73"/>
      <c r="F39" s="74">
        <v>1</v>
      </c>
      <c r="G39" s="74"/>
      <c r="H39" s="73"/>
      <c r="I39" s="73"/>
      <c r="J39" s="74"/>
      <c r="K39" s="74"/>
      <c r="L39" s="74"/>
      <c r="M39" s="74"/>
      <c r="N39" s="74"/>
      <c r="O39" s="74"/>
      <c r="P39" s="74"/>
      <c r="Q39" s="74"/>
      <c r="R39" s="74">
        <v>1</v>
      </c>
      <c r="S39" s="74"/>
      <c r="T39" s="74"/>
      <c r="U39" s="74"/>
      <c r="V39" s="74">
        <v>1</v>
      </c>
      <c r="W39" s="74"/>
      <c r="X39" s="74">
        <v>1</v>
      </c>
      <c r="Y39" s="74">
        <v>1</v>
      </c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>
        <v>1</v>
      </c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12">
        <f t="shared" si="1"/>
        <v>7</v>
      </c>
      <c r="BF39" s="12"/>
      <c r="BG39" s="22">
        <f t="shared" si="0"/>
        <v>0</v>
      </c>
      <c r="BH39" s="22">
        <f t="shared" si="2"/>
        <v>2</v>
      </c>
      <c r="BI39" s="22">
        <f t="shared" si="3"/>
        <v>1</v>
      </c>
      <c r="BJ39" s="22">
        <f t="shared" si="4"/>
        <v>0</v>
      </c>
      <c r="BK39" s="22">
        <f t="shared" si="5"/>
        <v>4</v>
      </c>
      <c r="BL39" s="12"/>
      <c r="BM39" s="12"/>
      <c r="BN39" s="12"/>
    </row>
    <row r="40" spans="1:66" s="1" customFormat="1" x14ac:dyDescent="0.2">
      <c r="A40" s="22" t="s">
        <v>145</v>
      </c>
      <c r="B40" s="22" t="s">
        <v>146</v>
      </c>
      <c r="C40" s="73">
        <v>1</v>
      </c>
      <c r="D40" s="23"/>
      <c r="E40" s="73"/>
      <c r="F40" s="74">
        <v>1</v>
      </c>
      <c r="G40" s="74">
        <v>1</v>
      </c>
      <c r="H40" s="73"/>
      <c r="I40" s="73"/>
      <c r="J40" s="74">
        <v>1</v>
      </c>
      <c r="K40" s="74"/>
      <c r="L40" s="74">
        <v>1</v>
      </c>
      <c r="M40" s="74">
        <v>1</v>
      </c>
      <c r="N40" s="74"/>
      <c r="O40" s="74"/>
      <c r="P40" s="74">
        <v>1</v>
      </c>
      <c r="Q40" s="74"/>
      <c r="R40" s="74">
        <v>1</v>
      </c>
      <c r="S40" s="74"/>
      <c r="T40" s="74">
        <v>1</v>
      </c>
      <c r="U40" s="74"/>
      <c r="V40" s="74">
        <v>1</v>
      </c>
      <c r="W40" s="74"/>
      <c r="X40" s="74"/>
      <c r="Y40" s="74">
        <v>1</v>
      </c>
      <c r="Z40" s="74"/>
      <c r="AA40" s="74">
        <v>1</v>
      </c>
      <c r="AB40" s="74"/>
      <c r="AC40" s="74"/>
      <c r="AD40" s="74"/>
      <c r="AE40" s="74"/>
      <c r="AF40" s="74">
        <v>1</v>
      </c>
      <c r="AG40" s="74"/>
      <c r="AH40" s="74"/>
      <c r="AI40" s="74"/>
      <c r="AJ40" s="74"/>
      <c r="AK40" s="74"/>
      <c r="AL40" s="74">
        <v>1</v>
      </c>
      <c r="AM40" s="74"/>
      <c r="AN40" s="74"/>
      <c r="AO40" s="74">
        <v>1</v>
      </c>
      <c r="AP40" s="74">
        <v>1</v>
      </c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12">
        <f t="shared" si="1"/>
        <v>16</v>
      </c>
      <c r="BF40" s="12"/>
      <c r="BG40" s="22">
        <f t="shared" si="0"/>
        <v>3</v>
      </c>
      <c r="BH40" s="22">
        <f t="shared" si="2"/>
        <v>3</v>
      </c>
      <c r="BI40" s="22">
        <f t="shared" si="3"/>
        <v>2</v>
      </c>
      <c r="BJ40" s="22">
        <f t="shared" si="4"/>
        <v>0</v>
      </c>
      <c r="BK40" s="22">
        <f t="shared" si="5"/>
        <v>8</v>
      </c>
      <c r="BL40" s="12"/>
      <c r="BM40" s="12"/>
      <c r="BN40" s="12"/>
    </row>
    <row r="41" spans="1:66" s="1" customFormat="1" x14ac:dyDescent="0.2">
      <c r="A41" s="22" t="s">
        <v>82</v>
      </c>
      <c r="B41" s="22" t="s">
        <v>81</v>
      </c>
      <c r="C41" s="73"/>
      <c r="D41" s="23">
        <v>1</v>
      </c>
      <c r="E41" s="73"/>
      <c r="F41" s="74"/>
      <c r="G41" s="74"/>
      <c r="H41" s="73"/>
      <c r="I41" s="7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>
        <v>1</v>
      </c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12">
        <f t="shared" si="1"/>
        <v>2</v>
      </c>
      <c r="BF41" s="12"/>
      <c r="BG41" s="22">
        <f t="shared" si="0"/>
        <v>0</v>
      </c>
      <c r="BH41" s="22">
        <f t="shared" si="2"/>
        <v>0</v>
      </c>
      <c r="BI41" s="22">
        <f t="shared" si="3"/>
        <v>0</v>
      </c>
      <c r="BJ41" s="22">
        <f t="shared" si="4"/>
        <v>0</v>
      </c>
      <c r="BK41" s="22">
        <f t="shared" si="5"/>
        <v>2</v>
      </c>
      <c r="BL41" s="12"/>
      <c r="BM41" s="12"/>
      <c r="BN41" s="12"/>
    </row>
    <row r="42" spans="1:66" s="1" customFormat="1" x14ac:dyDescent="0.2">
      <c r="A42" s="22" t="s">
        <v>105</v>
      </c>
      <c r="B42" s="22" t="s">
        <v>106</v>
      </c>
      <c r="C42" s="73">
        <v>1</v>
      </c>
      <c r="D42" s="23">
        <v>1</v>
      </c>
      <c r="E42" s="73">
        <v>1</v>
      </c>
      <c r="F42" s="74"/>
      <c r="G42" s="74">
        <v>1</v>
      </c>
      <c r="H42" s="73">
        <v>1</v>
      </c>
      <c r="I42" s="73"/>
      <c r="J42" s="74">
        <v>1</v>
      </c>
      <c r="K42" s="74"/>
      <c r="L42" s="74">
        <v>1</v>
      </c>
      <c r="M42" s="74"/>
      <c r="N42" s="74"/>
      <c r="O42" s="74"/>
      <c r="P42" s="74">
        <v>1</v>
      </c>
      <c r="Q42" s="74"/>
      <c r="R42" s="74"/>
      <c r="S42" s="74">
        <v>1</v>
      </c>
      <c r="T42" s="74">
        <v>1</v>
      </c>
      <c r="U42" s="74">
        <v>1</v>
      </c>
      <c r="V42" s="74"/>
      <c r="W42" s="74"/>
      <c r="X42" s="74"/>
      <c r="Y42" s="74"/>
      <c r="Z42" s="74">
        <v>1</v>
      </c>
      <c r="AA42" s="74">
        <v>1</v>
      </c>
      <c r="AB42" s="74">
        <v>1</v>
      </c>
      <c r="AC42" s="74"/>
      <c r="AD42" s="74">
        <v>1</v>
      </c>
      <c r="AE42" s="74"/>
      <c r="AF42" s="74">
        <v>1</v>
      </c>
      <c r="AG42" s="74"/>
      <c r="AH42" s="74">
        <v>1</v>
      </c>
      <c r="AI42" s="74">
        <v>1</v>
      </c>
      <c r="AJ42" s="74"/>
      <c r="AK42" s="74"/>
      <c r="AL42" s="74">
        <v>2</v>
      </c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12">
        <f t="shared" si="1"/>
        <v>20</v>
      </c>
      <c r="BF42" s="12"/>
      <c r="BG42" s="22">
        <f t="shared" si="0"/>
        <v>7</v>
      </c>
      <c r="BH42" s="22">
        <f t="shared" si="2"/>
        <v>1</v>
      </c>
      <c r="BI42" s="22">
        <f t="shared" si="3"/>
        <v>5</v>
      </c>
      <c r="BJ42" s="22">
        <f t="shared" si="4"/>
        <v>1</v>
      </c>
      <c r="BK42" s="22">
        <f t="shared" si="5"/>
        <v>6</v>
      </c>
      <c r="BL42" s="12"/>
      <c r="BM42" s="12"/>
      <c r="BN42" s="12"/>
    </row>
    <row r="43" spans="1:66" s="1" customFormat="1" x14ac:dyDescent="0.2">
      <c r="A43" s="22" t="s">
        <v>76</v>
      </c>
      <c r="B43" s="22" t="s">
        <v>75</v>
      </c>
      <c r="C43" s="73"/>
      <c r="D43" s="23"/>
      <c r="E43" s="73">
        <v>1</v>
      </c>
      <c r="F43" s="74"/>
      <c r="G43" s="74">
        <v>1</v>
      </c>
      <c r="H43" s="73">
        <v>1</v>
      </c>
      <c r="I43" s="73"/>
      <c r="J43" s="74">
        <v>1</v>
      </c>
      <c r="K43" s="74"/>
      <c r="L43" s="74"/>
      <c r="M43" s="74">
        <v>1</v>
      </c>
      <c r="N43" s="74"/>
      <c r="O43" s="74"/>
      <c r="P43" s="74">
        <v>1</v>
      </c>
      <c r="Q43" s="74"/>
      <c r="R43" s="74">
        <v>1</v>
      </c>
      <c r="S43" s="74"/>
      <c r="T43" s="74"/>
      <c r="U43" s="74">
        <v>1</v>
      </c>
      <c r="V43" s="74"/>
      <c r="W43" s="74"/>
      <c r="X43" s="74"/>
      <c r="Y43" s="74"/>
      <c r="Z43" s="74">
        <v>1</v>
      </c>
      <c r="AA43" s="74"/>
      <c r="AB43" s="74"/>
      <c r="AC43" s="74">
        <v>1</v>
      </c>
      <c r="AD43" s="74"/>
      <c r="AE43" s="74"/>
      <c r="AF43" s="74">
        <v>1</v>
      </c>
      <c r="AG43" s="74"/>
      <c r="AH43" s="74"/>
      <c r="AI43" s="74"/>
      <c r="AJ43" s="74"/>
      <c r="AK43" s="74"/>
      <c r="AL43" s="74">
        <v>3</v>
      </c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12">
        <f t="shared" si="1"/>
        <v>14</v>
      </c>
      <c r="BF43" s="12"/>
      <c r="BG43" s="22">
        <f t="shared" si="0"/>
        <v>2</v>
      </c>
      <c r="BH43" s="22">
        <f t="shared" si="2"/>
        <v>3</v>
      </c>
      <c r="BI43" s="22">
        <f t="shared" si="3"/>
        <v>4</v>
      </c>
      <c r="BJ43" s="22">
        <f t="shared" si="4"/>
        <v>1</v>
      </c>
      <c r="BK43" s="22">
        <f t="shared" si="5"/>
        <v>4</v>
      </c>
      <c r="BL43" s="12"/>
      <c r="BM43" s="12"/>
      <c r="BN43" s="12"/>
    </row>
    <row r="44" spans="1:66" s="1" customFormat="1" x14ac:dyDescent="0.2">
      <c r="A44" s="22" t="s">
        <v>120</v>
      </c>
      <c r="B44" s="22" t="s">
        <v>119</v>
      </c>
      <c r="C44" s="73"/>
      <c r="D44" s="23"/>
      <c r="E44" s="73"/>
      <c r="F44" s="74"/>
      <c r="G44" s="74"/>
      <c r="H44" s="73"/>
      <c r="I44" s="73"/>
      <c r="J44" s="74">
        <v>1</v>
      </c>
      <c r="K44" s="74"/>
      <c r="L44" s="74"/>
      <c r="M44" s="74"/>
      <c r="N44" s="74"/>
      <c r="O44" s="74"/>
      <c r="P44" s="74"/>
      <c r="Q44" s="74"/>
      <c r="R44" s="74">
        <v>1</v>
      </c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>
        <v>1</v>
      </c>
      <c r="AD44" s="74"/>
      <c r="AE44" s="74"/>
      <c r="AF44" s="74"/>
      <c r="AG44" s="74"/>
      <c r="AH44" s="74"/>
      <c r="AI44" s="74">
        <v>1</v>
      </c>
      <c r="AJ44" s="74"/>
      <c r="AK44" s="74">
        <v>1</v>
      </c>
      <c r="AL44" s="74"/>
      <c r="AM44" s="74"/>
      <c r="AN44" s="74"/>
      <c r="AO44" s="74"/>
      <c r="AP44" s="74">
        <v>1</v>
      </c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12">
        <f t="shared" si="1"/>
        <v>6</v>
      </c>
      <c r="BF44" s="12"/>
      <c r="BG44" s="22">
        <f t="shared" si="0"/>
        <v>0</v>
      </c>
      <c r="BH44" s="22">
        <f t="shared" si="2"/>
        <v>2</v>
      </c>
      <c r="BI44" s="22">
        <f t="shared" si="3"/>
        <v>1</v>
      </c>
      <c r="BJ44" s="22">
        <f t="shared" si="4"/>
        <v>0</v>
      </c>
      <c r="BK44" s="22">
        <f t="shared" si="5"/>
        <v>3</v>
      </c>
      <c r="BL44" s="12"/>
      <c r="BM44" s="12"/>
      <c r="BN44" s="12"/>
    </row>
    <row r="45" spans="1:66" s="99" customFormat="1" x14ac:dyDescent="0.2">
      <c r="A45" s="95" t="s">
        <v>84</v>
      </c>
      <c r="B45" s="95" t="s">
        <v>83</v>
      </c>
      <c r="C45" s="96"/>
      <c r="D45" s="97"/>
      <c r="E45" s="96"/>
      <c r="F45" s="98"/>
      <c r="G45" s="98"/>
      <c r="H45" s="96"/>
      <c r="I45" s="96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5">
        <f t="shared" si="1"/>
        <v>0</v>
      </c>
      <c r="BF45" s="95"/>
      <c r="BG45" s="22">
        <f t="shared" si="0"/>
        <v>0</v>
      </c>
      <c r="BH45" s="22">
        <f t="shared" si="2"/>
        <v>0</v>
      </c>
      <c r="BI45" s="22">
        <f t="shared" si="3"/>
        <v>0</v>
      </c>
      <c r="BJ45" s="22">
        <f t="shared" si="4"/>
        <v>0</v>
      </c>
      <c r="BK45" s="22">
        <f t="shared" si="5"/>
        <v>0</v>
      </c>
      <c r="BL45" s="95"/>
      <c r="BM45" s="95"/>
      <c r="BN45" s="95"/>
    </row>
    <row r="46" spans="1:66" s="1" customFormat="1" x14ac:dyDescent="0.2">
      <c r="A46" s="22" t="s">
        <v>87</v>
      </c>
      <c r="B46" s="22" t="s">
        <v>86</v>
      </c>
      <c r="C46" s="73">
        <v>1</v>
      </c>
      <c r="D46" s="23"/>
      <c r="E46" s="73">
        <v>1</v>
      </c>
      <c r="F46" s="74">
        <v>1</v>
      </c>
      <c r="G46" s="74"/>
      <c r="H46" s="73">
        <v>1</v>
      </c>
      <c r="I46" s="73"/>
      <c r="J46" s="74">
        <v>1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>
        <v>1</v>
      </c>
      <c r="X46" s="74"/>
      <c r="Y46" s="74"/>
      <c r="Z46" s="74">
        <v>1</v>
      </c>
      <c r="AA46" s="74">
        <v>1</v>
      </c>
      <c r="AB46" s="74"/>
      <c r="AC46" s="74"/>
      <c r="AD46" s="74"/>
      <c r="AE46" s="74"/>
      <c r="AF46" s="74"/>
      <c r="AG46" s="74"/>
      <c r="AH46" s="74">
        <v>1</v>
      </c>
      <c r="AI46" s="74">
        <v>1</v>
      </c>
      <c r="AJ46" s="74"/>
      <c r="AK46" s="74"/>
      <c r="AL46" s="74"/>
      <c r="AM46" s="74"/>
      <c r="AN46" s="74"/>
      <c r="AO46" s="74">
        <v>1</v>
      </c>
      <c r="AP46" s="74">
        <v>1</v>
      </c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12">
        <f t="shared" si="1"/>
        <v>12</v>
      </c>
      <c r="BF46" s="12"/>
      <c r="BG46" s="22">
        <f t="shared" ref="BG46:BG77" si="6">SUM(C46,O46,U46,AA46,AN46,H46,L46,AD46,AB46)</f>
        <v>3</v>
      </c>
      <c r="BH46" s="22">
        <f t="shared" si="2"/>
        <v>2</v>
      </c>
      <c r="BI46" s="22">
        <f t="shared" si="3"/>
        <v>1</v>
      </c>
      <c r="BJ46" s="22">
        <f t="shared" si="4"/>
        <v>1</v>
      </c>
      <c r="BK46" s="22">
        <f t="shared" si="5"/>
        <v>5</v>
      </c>
      <c r="BL46" s="12"/>
      <c r="BM46" s="12"/>
      <c r="BN46" s="12"/>
    </row>
    <row r="47" spans="1:66" s="99" customFormat="1" x14ac:dyDescent="0.2">
      <c r="A47" s="95" t="s">
        <v>72</v>
      </c>
      <c r="B47" s="95" t="s">
        <v>73</v>
      </c>
      <c r="C47" s="96"/>
      <c r="D47" s="97"/>
      <c r="E47" s="96"/>
      <c r="F47" s="98"/>
      <c r="G47" s="98"/>
      <c r="H47" s="96"/>
      <c r="I47" s="96"/>
      <c r="J47" s="98">
        <v>1</v>
      </c>
      <c r="K47" s="98"/>
      <c r="L47" s="98"/>
      <c r="M47" s="98">
        <v>1</v>
      </c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5">
        <f t="shared" si="1"/>
        <v>2</v>
      </c>
      <c r="BF47" s="95"/>
      <c r="BG47" s="22">
        <f t="shared" si="6"/>
        <v>0</v>
      </c>
      <c r="BH47" s="22">
        <f t="shared" si="2"/>
        <v>1</v>
      </c>
      <c r="BI47" s="22">
        <f t="shared" si="3"/>
        <v>0</v>
      </c>
      <c r="BJ47" s="22">
        <f t="shared" si="4"/>
        <v>0</v>
      </c>
      <c r="BK47" s="22">
        <f t="shared" si="5"/>
        <v>1</v>
      </c>
      <c r="BL47" s="95"/>
      <c r="BM47" s="95"/>
      <c r="BN47" s="95"/>
    </row>
    <row r="48" spans="1:66" s="1" customFormat="1" x14ac:dyDescent="0.2">
      <c r="A48" s="22" t="s">
        <v>88</v>
      </c>
      <c r="B48" s="22" t="s">
        <v>69</v>
      </c>
      <c r="C48" s="73"/>
      <c r="D48" s="23">
        <v>1</v>
      </c>
      <c r="E48" s="73"/>
      <c r="F48" s="74"/>
      <c r="G48" s="74"/>
      <c r="H48" s="73"/>
      <c r="I48" s="73"/>
      <c r="J48" s="74">
        <v>1</v>
      </c>
      <c r="K48" s="74"/>
      <c r="L48" s="74"/>
      <c r="M48" s="74">
        <v>1</v>
      </c>
      <c r="N48" s="74"/>
      <c r="O48" s="74"/>
      <c r="P48" s="74">
        <v>1</v>
      </c>
      <c r="Q48" s="74"/>
      <c r="R48" s="74">
        <v>1</v>
      </c>
      <c r="S48" s="74"/>
      <c r="T48" s="74">
        <v>1</v>
      </c>
      <c r="U48" s="74"/>
      <c r="V48" s="74"/>
      <c r="W48" s="74"/>
      <c r="X48" s="74"/>
      <c r="Y48" s="74"/>
      <c r="Z48" s="74"/>
      <c r="AA48" s="74"/>
      <c r="AB48" s="74"/>
      <c r="AC48" s="74">
        <v>1</v>
      </c>
      <c r="AD48" s="74"/>
      <c r="AE48" s="74"/>
      <c r="AF48" s="74">
        <v>1</v>
      </c>
      <c r="AG48" s="74"/>
      <c r="AH48" s="74"/>
      <c r="AI48" s="74">
        <v>1</v>
      </c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12">
        <f t="shared" si="1"/>
        <v>9</v>
      </c>
      <c r="BF48" s="12"/>
      <c r="BG48" s="22">
        <f t="shared" si="6"/>
        <v>0</v>
      </c>
      <c r="BH48" s="22">
        <f t="shared" si="2"/>
        <v>3</v>
      </c>
      <c r="BI48" s="22">
        <f t="shared" si="3"/>
        <v>1</v>
      </c>
      <c r="BJ48" s="22">
        <f t="shared" si="4"/>
        <v>0</v>
      </c>
      <c r="BK48" s="22">
        <f t="shared" si="5"/>
        <v>5</v>
      </c>
      <c r="BL48" s="12"/>
      <c r="BM48" s="12"/>
      <c r="BN48" s="12"/>
    </row>
    <row r="49" spans="1:66" s="1" customFormat="1" x14ac:dyDescent="0.2">
      <c r="A49" s="22" t="s">
        <v>57</v>
      </c>
      <c r="B49" s="22" t="s">
        <v>58</v>
      </c>
      <c r="C49" s="73">
        <v>1</v>
      </c>
      <c r="D49" s="23">
        <v>1</v>
      </c>
      <c r="E49" s="73"/>
      <c r="F49" s="74"/>
      <c r="G49" s="74"/>
      <c r="H49" s="73"/>
      <c r="I49" s="73"/>
      <c r="J49" s="74">
        <v>1</v>
      </c>
      <c r="K49" s="74"/>
      <c r="L49" s="74"/>
      <c r="M49" s="74"/>
      <c r="N49" s="74"/>
      <c r="O49" s="74"/>
      <c r="P49" s="74">
        <v>1</v>
      </c>
      <c r="Q49" s="74"/>
      <c r="R49" s="74">
        <v>1</v>
      </c>
      <c r="S49" s="74"/>
      <c r="T49" s="74">
        <v>1</v>
      </c>
      <c r="U49" s="74">
        <v>1</v>
      </c>
      <c r="V49" s="74"/>
      <c r="W49" s="74">
        <v>1</v>
      </c>
      <c r="X49" s="74"/>
      <c r="Y49" s="74"/>
      <c r="Z49" s="74">
        <v>1</v>
      </c>
      <c r="AA49" s="74"/>
      <c r="AB49" s="74"/>
      <c r="AC49" s="74">
        <v>1</v>
      </c>
      <c r="AD49" s="74"/>
      <c r="AE49" s="74"/>
      <c r="AF49" s="74">
        <v>1</v>
      </c>
      <c r="AG49" s="74"/>
      <c r="AH49" s="74"/>
      <c r="AI49" s="74">
        <v>1</v>
      </c>
      <c r="AJ49" s="74"/>
      <c r="AK49" s="74">
        <v>1</v>
      </c>
      <c r="AL49" s="74"/>
      <c r="AM49" s="74"/>
      <c r="AN49" s="74"/>
      <c r="AO49" s="74">
        <v>1</v>
      </c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12">
        <f t="shared" si="1"/>
        <v>14</v>
      </c>
      <c r="BF49" s="12"/>
      <c r="BG49" s="22">
        <f t="shared" si="6"/>
        <v>2</v>
      </c>
      <c r="BH49" s="22">
        <f t="shared" si="2"/>
        <v>2</v>
      </c>
      <c r="BI49" s="22">
        <f t="shared" si="3"/>
        <v>1</v>
      </c>
      <c r="BJ49" s="22">
        <f t="shared" si="4"/>
        <v>1</v>
      </c>
      <c r="BK49" s="22">
        <f t="shared" si="5"/>
        <v>8</v>
      </c>
      <c r="BL49" s="12"/>
      <c r="BM49" s="12"/>
      <c r="BN49" s="12"/>
    </row>
    <row r="50" spans="1:66" s="1" customFormat="1" x14ac:dyDescent="0.2">
      <c r="A50" s="22" t="s">
        <v>147</v>
      </c>
      <c r="B50" s="22" t="s">
        <v>113</v>
      </c>
      <c r="C50" s="73"/>
      <c r="D50" s="23">
        <v>1</v>
      </c>
      <c r="E50" s="73"/>
      <c r="F50" s="74">
        <v>1</v>
      </c>
      <c r="G50" s="74">
        <v>1</v>
      </c>
      <c r="H50" s="73"/>
      <c r="I50" s="73"/>
      <c r="J50" s="74">
        <v>1</v>
      </c>
      <c r="K50" s="74">
        <v>1</v>
      </c>
      <c r="L50" s="74">
        <v>1</v>
      </c>
      <c r="M50" s="74"/>
      <c r="N50" s="74"/>
      <c r="O50" s="74"/>
      <c r="P50" s="74"/>
      <c r="Q50" s="74"/>
      <c r="R50" s="74">
        <v>1</v>
      </c>
      <c r="S50" s="74"/>
      <c r="T50" s="74"/>
      <c r="U50" s="74">
        <v>1</v>
      </c>
      <c r="V50" s="74">
        <v>1</v>
      </c>
      <c r="W50" s="74"/>
      <c r="X50" s="74">
        <v>4</v>
      </c>
      <c r="Y50" s="74">
        <v>1</v>
      </c>
      <c r="Z50" s="74"/>
      <c r="AA50" s="74"/>
      <c r="AB50" s="74"/>
      <c r="AC50" s="74"/>
      <c r="AD50" s="74">
        <v>1</v>
      </c>
      <c r="AE50" s="74"/>
      <c r="AF50" s="74">
        <v>1</v>
      </c>
      <c r="AG50" s="74"/>
      <c r="AH50" s="74"/>
      <c r="AI50" s="74">
        <v>1</v>
      </c>
      <c r="AJ50" s="74"/>
      <c r="AK50" s="74"/>
      <c r="AL50" s="74"/>
      <c r="AM50" s="74">
        <v>1</v>
      </c>
      <c r="AN50" s="74"/>
      <c r="AO50" s="74">
        <v>1</v>
      </c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12">
        <f t="shared" si="1"/>
        <v>19</v>
      </c>
      <c r="BF50" s="12"/>
      <c r="BG50" s="22">
        <f t="shared" si="6"/>
        <v>3</v>
      </c>
      <c r="BH50" s="22">
        <f t="shared" si="2"/>
        <v>2</v>
      </c>
      <c r="BI50" s="22">
        <f t="shared" si="3"/>
        <v>7</v>
      </c>
      <c r="BJ50" s="22">
        <f t="shared" si="4"/>
        <v>0</v>
      </c>
      <c r="BK50" s="22">
        <f t="shared" si="5"/>
        <v>7</v>
      </c>
      <c r="BL50" s="12"/>
      <c r="BM50" s="12"/>
      <c r="BN50" s="12"/>
    </row>
    <row r="51" spans="1:66" s="1" customFormat="1" x14ac:dyDescent="0.2">
      <c r="A51" s="22" t="s">
        <v>148</v>
      </c>
      <c r="B51" s="22" t="s">
        <v>149</v>
      </c>
      <c r="C51" s="73"/>
      <c r="D51" s="23">
        <v>1</v>
      </c>
      <c r="E51" s="73"/>
      <c r="F51" s="74">
        <v>1</v>
      </c>
      <c r="G51" s="74">
        <v>1</v>
      </c>
      <c r="H51" s="73">
        <v>1</v>
      </c>
      <c r="I51" s="73"/>
      <c r="J51" s="74">
        <v>1</v>
      </c>
      <c r="K51" s="74">
        <v>1</v>
      </c>
      <c r="L51" s="74">
        <v>1</v>
      </c>
      <c r="M51" s="74"/>
      <c r="N51" s="74"/>
      <c r="O51" s="74"/>
      <c r="P51" s="74"/>
      <c r="Q51" s="74"/>
      <c r="R51" s="74">
        <v>1</v>
      </c>
      <c r="S51" s="74"/>
      <c r="T51" s="74">
        <v>1</v>
      </c>
      <c r="U51" s="74"/>
      <c r="V51" s="74">
        <v>1</v>
      </c>
      <c r="W51" s="74"/>
      <c r="X51" s="74">
        <v>4</v>
      </c>
      <c r="Y51" s="74">
        <v>1</v>
      </c>
      <c r="Z51" s="74">
        <v>1</v>
      </c>
      <c r="AA51" s="74"/>
      <c r="AB51" s="74"/>
      <c r="AC51" s="74"/>
      <c r="AD51" s="74"/>
      <c r="AE51" s="74"/>
      <c r="AF51" s="74">
        <v>1</v>
      </c>
      <c r="AG51" s="74"/>
      <c r="AH51" s="74"/>
      <c r="AI51" s="74"/>
      <c r="AJ51" s="74"/>
      <c r="AK51" s="74"/>
      <c r="AL51" s="74"/>
      <c r="AM51" s="74"/>
      <c r="AN51" s="74">
        <v>1</v>
      </c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12">
        <f t="shared" si="1"/>
        <v>18</v>
      </c>
      <c r="BF51" s="12"/>
      <c r="BG51" s="22">
        <f t="shared" si="6"/>
        <v>3</v>
      </c>
      <c r="BH51" s="22">
        <f t="shared" si="2"/>
        <v>2</v>
      </c>
      <c r="BI51" s="22">
        <f t="shared" si="3"/>
        <v>6</v>
      </c>
      <c r="BJ51" s="22">
        <f t="shared" si="4"/>
        <v>1</v>
      </c>
      <c r="BK51" s="22">
        <f t="shared" si="5"/>
        <v>6</v>
      </c>
      <c r="BL51" s="12"/>
      <c r="BM51" s="12"/>
      <c r="BN51" s="12"/>
    </row>
    <row r="52" spans="1:66" s="1" customFormat="1" x14ac:dyDescent="0.2">
      <c r="A52" s="22" t="s">
        <v>195</v>
      </c>
      <c r="B52" s="22" t="s">
        <v>196</v>
      </c>
      <c r="C52" s="73"/>
      <c r="D52" s="23"/>
      <c r="E52" s="73">
        <v>1</v>
      </c>
      <c r="F52" s="74"/>
      <c r="G52" s="74"/>
      <c r="H52" s="73"/>
      <c r="I52" s="73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>
        <v>1</v>
      </c>
      <c r="AA52" s="74"/>
      <c r="AB52" s="74"/>
      <c r="AC52" s="74"/>
      <c r="AD52" s="74"/>
      <c r="AE52" s="74"/>
      <c r="AF52" s="74"/>
      <c r="AG52" s="74"/>
      <c r="AH52" s="74">
        <v>1</v>
      </c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12">
        <f t="shared" si="1"/>
        <v>3</v>
      </c>
      <c r="BF52" s="12"/>
      <c r="BG52" s="22">
        <f t="shared" si="6"/>
        <v>0</v>
      </c>
      <c r="BH52" s="22">
        <f t="shared" si="2"/>
        <v>1</v>
      </c>
      <c r="BI52" s="22">
        <f t="shared" si="3"/>
        <v>0</v>
      </c>
      <c r="BJ52" s="22">
        <f t="shared" si="4"/>
        <v>1</v>
      </c>
      <c r="BK52" s="22">
        <f t="shared" si="5"/>
        <v>1</v>
      </c>
      <c r="BL52" s="12"/>
      <c r="BM52" s="12"/>
      <c r="BN52" s="12"/>
    </row>
    <row r="53" spans="1:66" s="1" customFormat="1" x14ac:dyDescent="0.2">
      <c r="A53" s="22" t="s">
        <v>150</v>
      </c>
      <c r="B53" s="22" t="s">
        <v>151</v>
      </c>
      <c r="C53" s="73"/>
      <c r="D53" s="23">
        <v>1</v>
      </c>
      <c r="E53" s="73"/>
      <c r="F53" s="74">
        <v>1</v>
      </c>
      <c r="G53" s="74"/>
      <c r="H53" s="73">
        <v>1</v>
      </c>
      <c r="I53" s="73"/>
      <c r="J53" s="74">
        <v>1</v>
      </c>
      <c r="K53" s="74">
        <v>1</v>
      </c>
      <c r="L53" s="74"/>
      <c r="M53" s="74">
        <v>1</v>
      </c>
      <c r="N53" s="74">
        <v>1</v>
      </c>
      <c r="O53" s="74">
        <v>1</v>
      </c>
      <c r="P53" s="74">
        <v>1</v>
      </c>
      <c r="Q53" s="74">
        <v>2</v>
      </c>
      <c r="R53" s="74">
        <v>1</v>
      </c>
      <c r="S53" s="74"/>
      <c r="T53" s="74">
        <v>1</v>
      </c>
      <c r="U53" s="74"/>
      <c r="V53" s="74">
        <v>1</v>
      </c>
      <c r="W53" s="74">
        <v>1</v>
      </c>
      <c r="X53" s="74"/>
      <c r="Y53" s="74">
        <v>1</v>
      </c>
      <c r="Z53" s="74">
        <v>1</v>
      </c>
      <c r="AA53" s="74">
        <v>1</v>
      </c>
      <c r="AB53" s="74"/>
      <c r="AC53" s="74"/>
      <c r="AD53" s="74"/>
      <c r="AE53" s="74"/>
      <c r="AF53" s="74">
        <v>1</v>
      </c>
      <c r="AG53" s="74">
        <v>1</v>
      </c>
      <c r="AH53" s="74"/>
      <c r="AI53" s="74">
        <v>1</v>
      </c>
      <c r="AJ53" s="74"/>
      <c r="AK53" s="74"/>
      <c r="AL53" s="74">
        <v>3</v>
      </c>
      <c r="AM53" s="74">
        <v>1</v>
      </c>
      <c r="AN53" s="74"/>
      <c r="AO53" s="74">
        <v>1</v>
      </c>
      <c r="AP53" s="74">
        <v>1</v>
      </c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12">
        <f t="shared" si="1"/>
        <v>27</v>
      </c>
      <c r="BF53" s="12"/>
      <c r="BG53" s="22">
        <f t="shared" si="6"/>
        <v>3</v>
      </c>
      <c r="BH53" s="22">
        <f t="shared" si="2"/>
        <v>4</v>
      </c>
      <c r="BI53" s="22">
        <f t="shared" si="3"/>
        <v>5</v>
      </c>
      <c r="BJ53" s="22">
        <f t="shared" si="4"/>
        <v>3</v>
      </c>
      <c r="BK53" s="22">
        <f t="shared" si="5"/>
        <v>12</v>
      </c>
      <c r="BL53" s="12"/>
      <c r="BM53" s="12"/>
      <c r="BN53" s="12"/>
    </row>
    <row r="54" spans="1:66" s="1" customFormat="1" x14ac:dyDescent="0.2">
      <c r="A54" s="22" t="s">
        <v>152</v>
      </c>
      <c r="B54" s="22" t="s">
        <v>153</v>
      </c>
      <c r="C54" s="73"/>
      <c r="D54" s="23">
        <v>1</v>
      </c>
      <c r="E54" s="73"/>
      <c r="F54" s="74">
        <v>1</v>
      </c>
      <c r="G54" s="74">
        <v>1</v>
      </c>
      <c r="H54" s="73">
        <v>1</v>
      </c>
      <c r="I54" s="73"/>
      <c r="J54" s="74">
        <v>1</v>
      </c>
      <c r="K54" s="74">
        <v>1</v>
      </c>
      <c r="L54" s="74"/>
      <c r="M54" s="74"/>
      <c r="N54" s="74"/>
      <c r="O54" s="74">
        <v>1</v>
      </c>
      <c r="P54" s="74"/>
      <c r="Q54" s="74"/>
      <c r="R54" s="74"/>
      <c r="S54" s="74"/>
      <c r="T54" s="74">
        <v>1</v>
      </c>
      <c r="U54" s="74"/>
      <c r="V54" s="74">
        <v>1</v>
      </c>
      <c r="W54" s="74"/>
      <c r="X54" s="74">
        <v>1</v>
      </c>
      <c r="Y54" s="74">
        <v>1</v>
      </c>
      <c r="Z54" s="74"/>
      <c r="AA54" s="74">
        <v>1</v>
      </c>
      <c r="AB54" s="74"/>
      <c r="AC54" s="74">
        <v>1</v>
      </c>
      <c r="AD54" s="74"/>
      <c r="AE54" s="74"/>
      <c r="AF54" s="74">
        <v>1</v>
      </c>
      <c r="AG54" s="74">
        <v>1</v>
      </c>
      <c r="AH54" s="74"/>
      <c r="AI54" s="74">
        <v>1</v>
      </c>
      <c r="AJ54" s="74"/>
      <c r="AK54" s="74"/>
      <c r="AL54" s="74"/>
      <c r="AM54" s="74">
        <v>1</v>
      </c>
      <c r="AN54" s="74"/>
      <c r="AO54" s="74">
        <v>1</v>
      </c>
      <c r="AP54" s="74">
        <v>1</v>
      </c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12">
        <f t="shared" si="1"/>
        <v>19</v>
      </c>
      <c r="BF54" s="12"/>
      <c r="BG54" s="22">
        <f t="shared" si="6"/>
        <v>3</v>
      </c>
      <c r="BH54" s="22">
        <f t="shared" si="2"/>
        <v>2</v>
      </c>
      <c r="BI54" s="22">
        <f t="shared" si="3"/>
        <v>4</v>
      </c>
      <c r="BJ54" s="22">
        <f t="shared" si="4"/>
        <v>0</v>
      </c>
      <c r="BK54" s="22">
        <f t="shared" si="5"/>
        <v>10</v>
      </c>
      <c r="BL54" s="12"/>
      <c r="BM54" s="12"/>
      <c r="BN54" s="12"/>
    </row>
    <row r="55" spans="1:66" s="1" customFormat="1" x14ac:dyDescent="0.2">
      <c r="A55" s="22" t="s">
        <v>154</v>
      </c>
      <c r="B55" s="22" t="s">
        <v>155</v>
      </c>
      <c r="C55" s="73"/>
      <c r="D55" s="23">
        <v>1</v>
      </c>
      <c r="E55" s="73">
        <v>1</v>
      </c>
      <c r="F55" s="74">
        <v>1</v>
      </c>
      <c r="G55" s="74"/>
      <c r="H55" s="73"/>
      <c r="I55" s="73"/>
      <c r="J55" s="74">
        <v>1</v>
      </c>
      <c r="K55" s="74">
        <v>1</v>
      </c>
      <c r="L55" s="74"/>
      <c r="M55" s="74"/>
      <c r="N55" s="74">
        <v>1</v>
      </c>
      <c r="O55" s="74"/>
      <c r="P55" s="74"/>
      <c r="Q55" s="74"/>
      <c r="R55" s="74"/>
      <c r="S55" s="74"/>
      <c r="T55" s="74">
        <v>1</v>
      </c>
      <c r="U55" s="74"/>
      <c r="V55" s="74">
        <v>1</v>
      </c>
      <c r="W55" s="74"/>
      <c r="X55" s="74"/>
      <c r="Y55" s="74">
        <v>1</v>
      </c>
      <c r="Z55" s="74"/>
      <c r="AA55" s="74"/>
      <c r="AB55" s="74"/>
      <c r="AC55" s="74">
        <v>1</v>
      </c>
      <c r="AD55" s="74">
        <v>1</v>
      </c>
      <c r="AE55" s="74"/>
      <c r="AF55" s="74"/>
      <c r="AG55" s="74"/>
      <c r="AH55" s="74"/>
      <c r="AI55" s="74">
        <v>1</v>
      </c>
      <c r="AJ55" s="74"/>
      <c r="AK55" s="74"/>
      <c r="AL55" s="74">
        <v>2</v>
      </c>
      <c r="AM55" s="74">
        <v>1</v>
      </c>
      <c r="AN55" s="74">
        <v>1</v>
      </c>
      <c r="AO55" s="74">
        <v>1</v>
      </c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12">
        <f t="shared" si="1"/>
        <v>17</v>
      </c>
      <c r="BF55" s="12"/>
      <c r="BG55" s="22">
        <f t="shared" si="6"/>
        <v>2</v>
      </c>
      <c r="BH55" s="22">
        <f t="shared" si="2"/>
        <v>3</v>
      </c>
      <c r="BI55" s="22">
        <f t="shared" si="3"/>
        <v>4</v>
      </c>
      <c r="BJ55" s="22">
        <f t="shared" si="4"/>
        <v>0</v>
      </c>
      <c r="BK55" s="22">
        <f t="shared" si="5"/>
        <v>8</v>
      </c>
      <c r="BL55" s="12"/>
      <c r="BM55" s="12"/>
      <c r="BN55" s="12"/>
    </row>
    <row r="56" spans="1:66" s="99" customFormat="1" x14ac:dyDescent="0.2">
      <c r="A56" s="95" t="s">
        <v>154</v>
      </c>
      <c r="B56" s="95" t="s">
        <v>156</v>
      </c>
      <c r="C56" s="96"/>
      <c r="D56" s="97"/>
      <c r="E56" s="96"/>
      <c r="F56" s="98"/>
      <c r="G56" s="98"/>
      <c r="H56" s="96"/>
      <c r="I56" s="96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5">
        <f t="shared" si="1"/>
        <v>0</v>
      </c>
      <c r="BF56" s="95"/>
      <c r="BG56" s="22">
        <f t="shared" si="6"/>
        <v>0</v>
      </c>
      <c r="BH56" s="22">
        <f t="shared" si="2"/>
        <v>0</v>
      </c>
      <c r="BI56" s="22">
        <f t="shared" si="3"/>
        <v>0</v>
      </c>
      <c r="BJ56" s="22">
        <f t="shared" si="4"/>
        <v>0</v>
      </c>
      <c r="BK56" s="22">
        <f t="shared" si="5"/>
        <v>0</v>
      </c>
      <c r="BL56" s="95"/>
      <c r="BM56" s="95"/>
      <c r="BN56" s="95"/>
    </row>
    <row r="57" spans="1:66" s="1" customFormat="1" x14ac:dyDescent="0.2">
      <c r="A57" s="22" t="s">
        <v>157</v>
      </c>
      <c r="B57" s="22" t="s">
        <v>27</v>
      </c>
      <c r="C57" s="73"/>
      <c r="D57" s="23">
        <v>1</v>
      </c>
      <c r="E57" s="73">
        <v>1</v>
      </c>
      <c r="F57" s="74">
        <v>1</v>
      </c>
      <c r="G57" s="74"/>
      <c r="H57" s="73">
        <v>1</v>
      </c>
      <c r="I57" s="73"/>
      <c r="J57" s="74">
        <v>1</v>
      </c>
      <c r="K57" s="74">
        <v>1</v>
      </c>
      <c r="L57" s="74"/>
      <c r="M57" s="74"/>
      <c r="N57" s="74">
        <v>1</v>
      </c>
      <c r="O57" s="74">
        <v>1</v>
      </c>
      <c r="P57" s="74">
        <v>1</v>
      </c>
      <c r="Q57" s="74">
        <v>2</v>
      </c>
      <c r="R57" s="74">
        <v>1</v>
      </c>
      <c r="S57" s="74"/>
      <c r="T57" s="74">
        <v>1</v>
      </c>
      <c r="U57" s="74">
        <v>1</v>
      </c>
      <c r="V57" s="74">
        <v>1</v>
      </c>
      <c r="W57" s="74">
        <v>1</v>
      </c>
      <c r="X57" s="74">
        <v>1</v>
      </c>
      <c r="Y57" s="74">
        <v>1</v>
      </c>
      <c r="Z57" s="74"/>
      <c r="AA57" s="74"/>
      <c r="AB57" s="74"/>
      <c r="AC57" s="74"/>
      <c r="AD57" s="74"/>
      <c r="AE57" s="74"/>
      <c r="AF57" s="74">
        <v>1</v>
      </c>
      <c r="AG57" s="74">
        <v>1</v>
      </c>
      <c r="AH57" s="74"/>
      <c r="AI57" s="74">
        <v>1</v>
      </c>
      <c r="AJ57" s="74"/>
      <c r="AK57" s="74"/>
      <c r="AL57" s="74"/>
      <c r="AM57" s="74">
        <v>1</v>
      </c>
      <c r="AN57" s="74"/>
      <c r="AO57" s="74"/>
      <c r="AP57" s="74">
        <v>1</v>
      </c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12">
        <f t="shared" si="1"/>
        <v>23</v>
      </c>
      <c r="BF57" s="12"/>
      <c r="BG57" s="22">
        <f t="shared" si="6"/>
        <v>3</v>
      </c>
      <c r="BH57" s="22">
        <f t="shared" si="2"/>
        <v>3</v>
      </c>
      <c r="BI57" s="22">
        <f t="shared" si="3"/>
        <v>3</v>
      </c>
      <c r="BJ57" s="22">
        <f t="shared" si="4"/>
        <v>2</v>
      </c>
      <c r="BK57" s="22">
        <f t="shared" si="5"/>
        <v>12</v>
      </c>
      <c r="BL57" s="12"/>
      <c r="BM57" s="12"/>
      <c r="BN57" s="12"/>
    </row>
    <row r="58" spans="1:66" s="99" customFormat="1" x14ac:dyDescent="0.2">
      <c r="A58" s="95" t="s">
        <v>28</v>
      </c>
      <c r="B58" s="95" t="s">
        <v>29</v>
      </c>
      <c r="C58" s="96"/>
      <c r="D58" s="97"/>
      <c r="E58" s="96"/>
      <c r="F58" s="98"/>
      <c r="G58" s="98"/>
      <c r="H58" s="96"/>
      <c r="I58" s="96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5">
        <f t="shared" si="1"/>
        <v>0</v>
      </c>
      <c r="BF58" s="95"/>
      <c r="BG58" s="22">
        <f t="shared" si="6"/>
        <v>0</v>
      </c>
      <c r="BH58" s="22">
        <f t="shared" si="2"/>
        <v>0</v>
      </c>
      <c r="BI58" s="22">
        <f t="shared" si="3"/>
        <v>0</v>
      </c>
      <c r="BJ58" s="22">
        <f t="shared" si="4"/>
        <v>0</v>
      </c>
      <c r="BK58" s="22">
        <f t="shared" si="5"/>
        <v>0</v>
      </c>
      <c r="BL58" s="95"/>
      <c r="BM58" s="95"/>
      <c r="BN58" s="95"/>
    </row>
    <row r="59" spans="1:66" s="99" customFormat="1" x14ac:dyDescent="0.2">
      <c r="A59" s="95" t="s">
        <v>193</v>
      </c>
      <c r="B59" s="95" t="s">
        <v>194</v>
      </c>
      <c r="C59" s="96"/>
      <c r="D59" s="97"/>
      <c r="E59" s="96"/>
      <c r="F59" s="98"/>
      <c r="G59" s="98"/>
      <c r="H59" s="96"/>
      <c r="I59" s="96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5"/>
      <c r="BF59" s="95"/>
      <c r="BG59" s="22">
        <f t="shared" si="6"/>
        <v>0</v>
      </c>
      <c r="BH59" s="22">
        <f t="shared" si="2"/>
        <v>0</v>
      </c>
      <c r="BI59" s="22">
        <f t="shared" si="3"/>
        <v>0</v>
      </c>
      <c r="BJ59" s="22">
        <f t="shared" si="4"/>
        <v>0</v>
      </c>
      <c r="BK59" s="22">
        <f t="shared" si="5"/>
        <v>0</v>
      </c>
      <c r="BL59" s="95"/>
      <c r="BM59" s="95"/>
      <c r="BN59" s="95"/>
    </row>
    <row r="60" spans="1:66" s="1" customFormat="1" x14ac:dyDescent="0.2">
      <c r="A60" s="22" t="s">
        <v>43</v>
      </c>
      <c r="B60" s="22" t="s">
        <v>44</v>
      </c>
      <c r="C60" s="73">
        <v>1</v>
      </c>
      <c r="D60" s="23">
        <v>1</v>
      </c>
      <c r="E60" s="73"/>
      <c r="F60" s="74">
        <v>1</v>
      </c>
      <c r="G60" s="74">
        <v>1</v>
      </c>
      <c r="H60" s="73"/>
      <c r="I60" s="73"/>
      <c r="J60" s="74">
        <v>1</v>
      </c>
      <c r="K60" s="74">
        <v>1</v>
      </c>
      <c r="L60" s="74"/>
      <c r="M60" s="74">
        <v>1</v>
      </c>
      <c r="N60" s="74">
        <v>1</v>
      </c>
      <c r="O60" s="74"/>
      <c r="P60" s="74">
        <v>1</v>
      </c>
      <c r="Q60" s="74">
        <v>1</v>
      </c>
      <c r="R60" s="74">
        <v>1</v>
      </c>
      <c r="S60" s="74">
        <v>1</v>
      </c>
      <c r="T60" s="74">
        <v>1</v>
      </c>
      <c r="U60" s="74"/>
      <c r="V60" s="74">
        <v>1</v>
      </c>
      <c r="W60" s="74"/>
      <c r="X60" s="74"/>
      <c r="Y60" s="74"/>
      <c r="Z60" s="74">
        <v>1</v>
      </c>
      <c r="AA60" s="74"/>
      <c r="AB60" s="74">
        <v>1</v>
      </c>
      <c r="AC60" s="74">
        <v>1</v>
      </c>
      <c r="AD60" s="74">
        <v>1</v>
      </c>
      <c r="AE60" s="74"/>
      <c r="AF60" s="74">
        <v>1</v>
      </c>
      <c r="AG60" s="74"/>
      <c r="AH60" s="74"/>
      <c r="AI60" s="74">
        <v>1</v>
      </c>
      <c r="AJ60" s="74">
        <v>1</v>
      </c>
      <c r="AK60" s="74">
        <v>1</v>
      </c>
      <c r="AL60" s="74"/>
      <c r="AM60" s="74"/>
      <c r="AN60" s="74"/>
      <c r="AO60" s="74"/>
      <c r="AP60" s="74">
        <v>1</v>
      </c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12">
        <f t="shared" ref="BE60:BE106" si="7">SUM(C60:BD60)</f>
        <v>23</v>
      </c>
      <c r="BF60" s="12"/>
      <c r="BG60" s="22">
        <f t="shared" si="6"/>
        <v>3</v>
      </c>
      <c r="BH60" s="22">
        <f t="shared" si="2"/>
        <v>5</v>
      </c>
      <c r="BI60" s="22">
        <f t="shared" si="3"/>
        <v>4</v>
      </c>
      <c r="BJ60" s="22">
        <f t="shared" si="4"/>
        <v>3</v>
      </c>
      <c r="BK60" s="22">
        <f t="shared" si="5"/>
        <v>8</v>
      </c>
      <c r="BL60" s="12"/>
      <c r="BM60" s="12"/>
      <c r="BN60" s="12"/>
    </row>
    <row r="61" spans="1:66" s="1" customFormat="1" x14ac:dyDescent="0.2">
      <c r="A61" s="22" t="s">
        <v>158</v>
      </c>
      <c r="B61" s="22" t="s">
        <v>27</v>
      </c>
      <c r="C61" s="73"/>
      <c r="D61" s="23">
        <v>1</v>
      </c>
      <c r="E61" s="73"/>
      <c r="F61" s="74">
        <v>1</v>
      </c>
      <c r="G61" s="74"/>
      <c r="H61" s="73"/>
      <c r="I61" s="73"/>
      <c r="J61" s="74">
        <v>1</v>
      </c>
      <c r="K61" s="74"/>
      <c r="L61" s="74">
        <v>1</v>
      </c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>
        <v>1</v>
      </c>
      <c r="Y61" s="74">
        <v>1</v>
      </c>
      <c r="Z61" s="74"/>
      <c r="AA61" s="74"/>
      <c r="AB61" s="74"/>
      <c r="AC61" s="74"/>
      <c r="AD61" s="74"/>
      <c r="AE61" s="74"/>
      <c r="AF61" s="74"/>
      <c r="AG61" s="74">
        <v>1</v>
      </c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12">
        <f t="shared" si="7"/>
        <v>7</v>
      </c>
      <c r="BF61" s="12"/>
      <c r="BG61" s="22">
        <f t="shared" si="6"/>
        <v>1</v>
      </c>
      <c r="BH61" s="22">
        <f t="shared" si="2"/>
        <v>1</v>
      </c>
      <c r="BI61" s="22">
        <f t="shared" si="3"/>
        <v>1</v>
      </c>
      <c r="BJ61" s="22">
        <f t="shared" si="4"/>
        <v>0</v>
      </c>
      <c r="BK61" s="22">
        <f t="shared" si="5"/>
        <v>4</v>
      </c>
      <c r="BL61" s="12"/>
      <c r="BM61" s="12"/>
      <c r="BN61" s="12"/>
    </row>
    <row r="62" spans="1:66" s="1" customFormat="1" x14ac:dyDescent="0.2">
      <c r="A62" s="22" t="s">
        <v>102</v>
      </c>
      <c r="B62" s="22" t="s">
        <v>103</v>
      </c>
      <c r="C62" s="73"/>
      <c r="D62" s="23"/>
      <c r="E62" s="73">
        <v>1</v>
      </c>
      <c r="F62" s="74">
        <v>1</v>
      </c>
      <c r="G62" s="74"/>
      <c r="H62" s="73"/>
      <c r="I62" s="73"/>
      <c r="J62" s="74">
        <v>1</v>
      </c>
      <c r="K62" s="74"/>
      <c r="L62" s="74"/>
      <c r="M62" s="74"/>
      <c r="N62" s="74">
        <v>1</v>
      </c>
      <c r="O62" s="74"/>
      <c r="P62" s="74">
        <v>1</v>
      </c>
      <c r="Q62" s="74"/>
      <c r="R62" s="74"/>
      <c r="S62" s="74"/>
      <c r="T62" s="74">
        <v>1</v>
      </c>
      <c r="U62" s="74">
        <v>1</v>
      </c>
      <c r="V62" s="74">
        <v>1</v>
      </c>
      <c r="W62" s="74"/>
      <c r="X62" s="74"/>
      <c r="Y62" s="74">
        <v>1</v>
      </c>
      <c r="Z62" s="74"/>
      <c r="AA62" s="74"/>
      <c r="AB62" s="74"/>
      <c r="AC62" s="74"/>
      <c r="AD62" s="74"/>
      <c r="AE62" s="74"/>
      <c r="AF62" s="74">
        <v>1</v>
      </c>
      <c r="AG62" s="74">
        <v>1</v>
      </c>
      <c r="AH62" s="74"/>
      <c r="AI62" s="74">
        <v>1</v>
      </c>
      <c r="AJ62" s="74"/>
      <c r="AK62" s="74"/>
      <c r="AL62" s="74"/>
      <c r="AM62" s="74">
        <v>1</v>
      </c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12">
        <f t="shared" si="7"/>
        <v>13</v>
      </c>
      <c r="BF62" s="12"/>
      <c r="BG62" s="22">
        <f t="shared" si="6"/>
        <v>1</v>
      </c>
      <c r="BH62" s="22">
        <f t="shared" si="2"/>
        <v>2</v>
      </c>
      <c r="BI62" s="22">
        <f t="shared" si="3"/>
        <v>1</v>
      </c>
      <c r="BJ62" s="22">
        <f t="shared" si="4"/>
        <v>0</v>
      </c>
      <c r="BK62" s="22">
        <f t="shared" si="5"/>
        <v>9</v>
      </c>
      <c r="BL62" s="12"/>
      <c r="BM62" s="12"/>
      <c r="BN62" s="12"/>
    </row>
    <row r="63" spans="1:66" s="1" customFormat="1" x14ac:dyDescent="0.2">
      <c r="A63" s="22" t="s">
        <v>30</v>
      </c>
      <c r="B63" s="22" t="s">
        <v>31</v>
      </c>
      <c r="C63" s="73"/>
      <c r="D63" s="23"/>
      <c r="E63" s="73">
        <v>1</v>
      </c>
      <c r="F63" s="74"/>
      <c r="G63" s="74"/>
      <c r="H63" s="73">
        <v>1</v>
      </c>
      <c r="I63" s="73">
        <v>4</v>
      </c>
      <c r="J63" s="74">
        <v>1</v>
      </c>
      <c r="K63" s="74"/>
      <c r="L63" s="74"/>
      <c r="M63" s="74">
        <v>1</v>
      </c>
      <c r="N63" s="74">
        <v>1</v>
      </c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>
        <v>1</v>
      </c>
      <c r="AA63" s="74"/>
      <c r="AB63" s="74"/>
      <c r="AC63" s="74"/>
      <c r="AD63" s="74"/>
      <c r="AE63" s="74">
        <v>1</v>
      </c>
      <c r="AF63" s="74">
        <v>1</v>
      </c>
      <c r="AG63" s="74"/>
      <c r="AH63" s="74"/>
      <c r="AI63" s="74"/>
      <c r="AJ63" s="74"/>
      <c r="AK63" s="74"/>
      <c r="AL63" s="74"/>
      <c r="AM63" s="74"/>
      <c r="AN63" s="74"/>
      <c r="AO63" s="74"/>
      <c r="AP63" s="74">
        <v>1</v>
      </c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12">
        <f t="shared" si="7"/>
        <v>13</v>
      </c>
      <c r="BF63" s="12"/>
      <c r="BG63" s="22">
        <f t="shared" si="6"/>
        <v>1</v>
      </c>
      <c r="BH63" s="22">
        <f t="shared" si="2"/>
        <v>2</v>
      </c>
      <c r="BI63" s="22">
        <f t="shared" si="3"/>
        <v>5</v>
      </c>
      <c r="BJ63" s="22">
        <f t="shared" si="4"/>
        <v>1</v>
      </c>
      <c r="BK63" s="22">
        <f t="shared" si="5"/>
        <v>4</v>
      </c>
      <c r="BL63" s="12"/>
      <c r="BM63" s="12"/>
      <c r="BN63" s="12"/>
    </row>
    <row r="64" spans="1:66" s="1" customFormat="1" x14ac:dyDescent="0.2">
      <c r="A64" s="22" t="s">
        <v>100</v>
      </c>
      <c r="B64" s="22" t="s">
        <v>101</v>
      </c>
      <c r="C64" s="73"/>
      <c r="D64" s="23"/>
      <c r="E64" s="73"/>
      <c r="F64" s="74"/>
      <c r="G64" s="74"/>
      <c r="H64" s="73"/>
      <c r="I64" s="73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>
        <v>1</v>
      </c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12">
        <f t="shared" si="7"/>
        <v>1</v>
      </c>
      <c r="BF64" s="12"/>
      <c r="BG64" s="22">
        <f t="shared" si="6"/>
        <v>0</v>
      </c>
      <c r="BH64" s="22">
        <f t="shared" si="2"/>
        <v>0</v>
      </c>
      <c r="BI64" s="22">
        <f t="shared" si="3"/>
        <v>0</v>
      </c>
      <c r="BJ64" s="22">
        <f t="shared" si="4"/>
        <v>0</v>
      </c>
      <c r="BK64" s="22">
        <f t="shared" si="5"/>
        <v>1</v>
      </c>
      <c r="BL64" s="12"/>
      <c r="BM64" s="12"/>
      <c r="BN64" s="12"/>
    </row>
    <row r="65" spans="1:66" s="1" customFormat="1" x14ac:dyDescent="0.2">
      <c r="A65" s="22" t="s">
        <v>33</v>
      </c>
      <c r="B65" s="22" t="s">
        <v>34</v>
      </c>
      <c r="C65" s="73"/>
      <c r="D65" s="23">
        <v>1</v>
      </c>
      <c r="E65" s="73"/>
      <c r="F65" s="74"/>
      <c r="G65" s="74"/>
      <c r="H65" s="73"/>
      <c r="I65" s="73"/>
      <c r="J65" s="74">
        <v>1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>
        <v>1</v>
      </c>
      <c r="AI65" s="74"/>
      <c r="AJ65" s="74"/>
      <c r="AK65" s="74"/>
      <c r="AL65" s="74"/>
      <c r="AM65" s="74"/>
      <c r="AN65" s="74"/>
      <c r="AO65" s="74">
        <v>1</v>
      </c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12">
        <f t="shared" si="7"/>
        <v>4</v>
      </c>
      <c r="BF65" s="12"/>
      <c r="BG65" s="22">
        <f t="shared" si="6"/>
        <v>0</v>
      </c>
      <c r="BH65" s="22">
        <f t="shared" si="2"/>
        <v>1</v>
      </c>
      <c r="BI65" s="22">
        <f t="shared" si="3"/>
        <v>0</v>
      </c>
      <c r="BJ65" s="22">
        <f t="shared" si="4"/>
        <v>0</v>
      </c>
      <c r="BK65" s="22">
        <f t="shared" si="5"/>
        <v>3</v>
      </c>
      <c r="BL65" s="12"/>
      <c r="BM65" s="12"/>
      <c r="BN65" s="12"/>
    </row>
    <row r="66" spans="1:66" s="1" customFormat="1" x14ac:dyDescent="0.2">
      <c r="A66" s="22" t="s">
        <v>159</v>
      </c>
      <c r="B66" s="22" t="s">
        <v>160</v>
      </c>
      <c r="C66" s="73"/>
      <c r="D66" s="23">
        <v>1</v>
      </c>
      <c r="E66" s="73"/>
      <c r="F66" s="74"/>
      <c r="G66" s="74"/>
      <c r="H66" s="73"/>
      <c r="I66" s="73"/>
      <c r="J66" s="74">
        <v>1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>
        <v>1</v>
      </c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12">
        <f t="shared" si="7"/>
        <v>3</v>
      </c>
      <c r="BF66" s="12"/>
      <c r="BG66" s="22">
        <f t="shared" si="6"/>
        <v>0</v>
      </c>
      <c r="BH66" s="22">
        <f t="shared" si="2"/>
        <v>1</v>
      </c>
      <c r="BI66" s="22">
        <f t="shared" si="3"/>
        <v>0</v>
      </c>
      <c r="BJ66" s="22">
        <f t="shared" si="4"/>
        <v>0</v>
      </c>
      <c r="BK66" s="22">
        <f t="shared" si="5"/>
        <v>2</v>
      </c>
      <c r="BL66" s="12"/>
      <c r="BM66" s="12"/>
      <c r="BN66" s="12"/>
    </row>
    <row r="67" spans="1:66" s="1" customFormat="1" x14ac:dyDescent="0.2">
      <c r="A67" s="22" t="s">
        <v>85</v>
      </c>
      <c r="B67" s="22" t="s">
        <v>31</v>
      </c>
      <c r="C67" s="73"/>
      <c r="D67" s="23">
        <v>1</v>
      </c>
      <c r="E67" s="73">
        <v>1</v>
      </c>
      <c r="F67" s="74">
        <v>1</v>
      </c>
      <c r="G67" s="74"/>
      <c r="H67" s="73"/>
      <c r="I67" s="73"/>
      <c r="J67" s="74">
        <v>1</v>
      </c>
      <c r="K67" s="74"/>
      <c r="L67" s="74">
        <v>1</v>
      </c>
      <c r="M67" s="74">
        <v>1</v>
      </c>
      <c r="N67" s="74">
        <v>1</v>
      </c>
      <c r="O67" s="74"/>
      <c r="P67" s="74">
        <v>1</v>
      </c>
      <c r="Q67" s="74"/>
      <c r="R67" s="74">
        <v>1</v>
      </c>
      <c r="S67" s="74"/>
      <c r="T67" s="74">
        <v>1</v>
      </c>
      <c r="U67" s="74">
        <v>1</v>
      </c>
      <c r="V67" s="74"/>
      <c r="W67" s="74">
        <v>1</v>
      </c>
      <c r="X67" s="74">
        <v>1</v>
      </c>
      <c r="Y67" s="74"/>
      <c r="Z67" s="74">
        <v>1</v>
      </c>
      <c r="AA67" s="74"/>
      <c r="AB67" s="74"/>
      <c r="AC67" s="74">
        <v>1</v>
      </c>
      <c r="AD67" s="74"/>
      <c r="AE67" s="74"/>
      <c r="AF67" s="74">
        <v>1</v>
      </c>
      <c r="AG67" s="74"/>
      <c r="AH67" s="74">
        <v>1</v>
      </c>
      <c r="AI67" s="74">
        <v>1</v>
      </c>
      <c r="AJ67" s="74"/>
      <c r="AK67" s="74">
        <v>1</v>
      </c>
      <c r="AL67" s="74"/>
      <c r="AM67" s="74"/>
      <c r="AN67" s="74"/>
      <c r="AO67" s="74">
        <v>1</v>
      </c>
      <c r="AP67" s="74">
        <v>1</v>
      </c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12">
        <f t="shared" si="7"/>
        <v>21</v>
      </c>
      <c r="BF67" s="12"/>
      <c r="BG67" s="22">
        <f t="shared" si="6"/>
        <v>2</v>
      </c>
      <c r="BH67" s="22">
        <f t="shared" si="2"/>
        <v>6</v>
      </c>
      <c r="BI67" s="22">
        <f t="shared" si="3"/>
        <v>2</v>
      </c>
      <c r="BJ67" s="22">
        <f t="shared" si="4"/>
        <v>1</v>
      </c>
      <c r="BK67" s="22">
        <f t="shared" si="5"/>
        <v>10</v>
      </c>
      <c r="BL67" s="12"/>
      <c r="BM67" s="12"/>
      <c r="BN67" s="12"/>
    </row>
    <row r="68" spans="1:66" s="1" customFormat="1" x14ac:dyDescent="0.2">
      <c r="A68" s="22" t="s">
        <v>32</v>
      </c>
      <c r="B68" s="22" t="s">
        <v>23</v>
      </c>
      <c r="C68" s="73"/>
      <c r="D68" s="23">
        <v>1</v>
      </c>
      <c r="E68" s="73"/>
      <c r="F68" s="74">
        <v>1</v>
      </c>
      <c r="G68" s="74"/>
      <c r="H68" s="73"/>
      <c r="I68" s="73"/>
      <c r="J68" s="74"/>
      <c r="K68" s="74"/>
      <c r="L68" s="74"/>
      <c r="M68" s="74"/>
      <c r="N68" s="74">
        <v>1</v>
      </c>
      <c r="O68" s="74"/>
      <c r="P68" s="74">
        <v>1</v>
      </c>
      <c r="Q68" s="74"/>
      <c r="R68" s="74">
        <v>1</v>
      </c>
      <c r="S68" s="74">
        <v>1</v>
      </c>
      <c r="T68" s="74">
        <v>1</v>
      </c>
      <c r="U68" s="74"/>
      <c r="V68" s="74"/>
      <c r="W68" s="74"/>
      <c r="X68" s="74">
        <v>4</v>
      </c>
      <c r="Y68" s="74"/>
      <c r="Z68" s="74"/>
      <c r="AA68" s="74"/>
      <c r="AB68" s="74"/>
      <c r="AC68" s="74"/>
      <c r="AD68" s="74"/>
      <c r="AE68" s="74"/>
      <c r="AF68" s="74">
        <v>1</v>
      </c>
      <c r="AG68" s="74"/>
      <c r="AH68" s="74"/>
      <c r="AI68" s="74">
        <v>1</v>
      </c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12">
        <f t="shared" si="7"/>
        <v>13</v>
      </c>
      <c r="BF68" s="12"/>
      <c r="BG68" s="22">
        <f t="shared" si="6"/>
        <v>0</v>
      </c>
      <c r="BH68" s="22">
        <f t="shared" si="2"/>
        <v>3</v>
      </c>
      <c r="BI68" s="22">
        <f t="shared" si="3"/>
        <v>6</v>
      </c>
      <c r="BJ68" s="22">
        <f t="shared" si="4"/>
        <v>0</v>
      </c>
      <c r="BK68" s="22">
        <f t="shared" si="5"/>
        <v>4</v>
      </c>
      <c r="BL68" s="12"/>
      <c r="BM68" s="12"/>
      <c r="BN68" s="12"/>
    </row>
    <row r="69" spans="1:66" s="1" customFormat="1" x14ac:dyDescent="0.2">
      <c r="A69" s="22" t="s">
        <v>161</v>
      </c>
      <c r="B69" s="22" t="s">
        <v>162</v>
      </c>
      <c r="C69" s="73"/>
      <c r="D69" s="23">
        <v>1</v>
      </c>
      <c r="E69" s="73"/>
      <c r="F69" s="74">
        <v>1</v>
      </c>
      <c r="G69" s="74">
        <v>1</v>
      </c>
      <c r="H69" s="73"/>
      <c r="I69" s="73"/>
      <c r="J69" s="74">
        <v>1</v>
      </c>
      <c r="K69" s="74">
        <v>1</v>
      </c>
      <c r="L69" s="74"/>
      <c r="M69" s="74"/>
      <c r="N69" s="74"/>
      <c r="O69" s="74"/>
      <c r="P69" s="74">
        <v>1</v>
      </c>
      <c r="Q69" s="74"/>
      <c r="R69" s="74"/>
      <c r="S69" s="74"/>
      <c r="T69" s="74"/>
      <c r="U69" s="74"/>
      <c r="V69" s="74">
        <v>1</v>
      </c>
      <c r="W69" s="74">
        <v>1</v>
      </c>
      <c r="X69" s="74"/>
      <c r="Y69" s="74">
        <v>1</v>
      </c>
      <c r="Z69" s="74"/>
      <c r="AA69" s="74"/>
      <c r="AB69" s="74"/>
      <c r="AC69" s="74"/>
      <c r="AD69" s="74"/>
      <c r="AE69" s="74"/>
      <c r="AF69" s="74">
        <v>1</v>
      </c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12">
        <f t="shared" si="7"/>
        <v>10</v>
      </c>
      <c r="BF69" s="12"/>
      <c r="BG69" s="22">
        <f t="shared" si="6"/>
        <v>0</v>
      </c>
      <c r="BH69" s="22">
        <f t="shared" si="2"/>
        <v>1</v>
      </c>
      <c r="BI69" s="22">
        <f t="shared" si="3"/>
        <v>2</v>
      </c>
      <c r="BJ69" s="22">
        <f t="shared" si="4"/>
        <v>0</v>
      </c>
      <c r="BK69" s="22">
        <f t="shared" si="5"/>
        <v>7</v>
      </c>
      <c r="BL69" s="12"/>
      <c r="BM69" s="12"/>
      <c r="BN69" s="12"/>
    </row>
    <row r="70" spans="1:66" s="1" customFormat="1" x14ac:dyDescent="0.2">
      <c r="A70" s="22" t="s">
        <v>163</v>
      </c>
      <c r="B70" s="22" t="s">
        <v>164</v>
      </c>
      <c r="C70" s="73"/>
      <c r="D70" s="23">
        <v>1</v>
      </c>
      <c r="E70" s="73"/>
      <c r="F70" s="74">
        <v>1</v>
      </c>
      <c r="G70" s="74"/>
      <c r="H70" s="73"/>
      <c r="I70" s="73"/>
      <c r="J70" s="74">
        <v>1</v>
      </c>
      <c r="K70" s="74"/>
      <c r="L70" s="74"/>
      <c r="M70" s="74">
        <v>1</v>
      </c>
      <c r="N70" s="74"/>
      <c r="O70" s="74"/>
      <c r="P70" s="74"/>
      <c r="Q70" s="74"/>
      <c r="R70" s="74"/>
      <c r="S70" s="74"/>
      <c r="T70" s="74">
        <v>1</v>
      </c>
      <c r="U70" s="74"/>
      <c r="V70" s="74">
        <v>1</v>
      </c>
      <c r="W70" s="74"/>
      <c r="X70" s="74"/>
      <c r="Y70" s="74">
        <v>1</v>
      </c>
      <c r="Z70" s="74"/>
      <c r="AA70" s="74"/>
      <c r="AB70" s="74"/>
      <c r="AC70" s="74">
        <v>1</v>
      </c>
      <c r="AD70" s="74"/>
      <c r="AE70" s="74"/>
      <c r="AF70" s="74"/>
      <c r="AG70" s="74">
        <v>1</v>
      </c>
      <c r="AH70" s="74"/>
      <c r="AI70" s="74">
        <v>1</v>
      </c>
      <c r="AJ70" s="74"/>
      <c r="AK70" s="74"/>
      <c r="AL70" s="74"/>
      <c r="AM70" s="74">
        <v>1</v>
      </c>
      <c r="AN70" s="74"/>
      <c r="AO70" s="74">
        <v>1</v>
      </c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12">
        <f t="shared" si="7"/>
        <v>12</v>
      </c>
      <c r="BF70" s="12"/>
      <c r="BG70" s="22">
        <f t="shared" si="6"/>
        <v>0</v>
      </c>
      <c r="BH70" s="22">
        <f t="shared" si="2"/>
        <v>3</v>
      </c>
      <c r="BI70" s="22">
        <f t="shared" si="3"/>
        <v>1</v>
      </c>
      <c r="BJ70" s="22">
        <f t="shared" si="4"/>
        <v>0</v>
      </c>
      <c r="BK70" s="22">
        <f t="shared" si="5"/>
        <v>8</v>
      </c>
      <c r="BL70" s="12"/>
      <c r="BM70" s="12"/>
      <c r="BN70" s="12"/>
    </row>
    <row r="71" spans="1:66" s="99" customFormat="1" x14ac:dyDescent="0.2">
      <c r="A71" s="95" t="s">
        <v>53</v>
      </c>
      <c r="B71" s="95" t="s">
        <v>54</v>
      </c>
      <c r="C71" s="96"/>
      <c r="D71" s="97"/>
      <c r="E71" s="96"/>
      <c r="F71" s="98"/>
      <c r="G71" s="98"/>
      <c r="H71" s="96"/>
      <c r="I71" s="96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5">
        <f t="shared" si="7"/>
        <v>0</v>
      </c>
      <c r="BF71" s="95"/>
      <c r="BG71" s="22">
        <f t="shared" si="6"/>
        <v>0</v>
      </c>
      <c r="BH71" s="22">
        <f t="shared" si="2"/>
        <v>0</v>
      </c>
      <c r="BI71" s="22">
        <f t="shared" si="3"/>
        <v>0</v>
      </c>
      <c r="BJ71" s="22">
        <f t="shared" si="4"/>
        <v>0</v>
      </c>
      <c r="BK71" s="22">
        <f t="shared" si="5"/>
        <v>0</v>
      </c>
      <c r="BL71" s="95"/>
      <c r="BM71" s="95"/>
      <c r="BN71" s="95"/>
    </row>
    <row r="72" spans="1:66" s="99" customFormat="1" x14ac:dyDescent="0.2">
      <c r="A72" s="95" t="s">
        <v>165</v>
      </c>
      <c r="B72" s="95" t="s">
        <v>166</v>
      </c>
      <c r="C72" s="96"/>
      <c r="D72" s="97"/>
      <c r="E72" s="96"/>
      <c r="F72" s="98"/>
      <c r="G72" s="98"/>
      <c r="H72" s="96"/>
      <c r="I72" s="96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5">
        <f t="shared" si="7"/>
        <v>0</v>
      </c>
      <c r="BF72" s="95"/>
      <c r="BG72" s="22">
        <f t="shared" si="6"/>
        <v>0</v>
      </c>
      <c r="BH72" s="22">
        <f t="shared" si="2"/>
        <v>0</v>
      </c>
      <c r="BI72" s="22">
        <f t="shared" si="3"/>
        <v>0</v>
      </c>
      <c r="BJ72" s="22">
        <f t="shared" si="4"/>
        <v>0</v>
      </c>
      <c r="BK72" s="22">
        <f t="shared" si="5"/>
        <v>0</v>
      </c>
      <c r="BL72" s="95"/>
      <c r="BM72" s="95"/>
      <c r="BN72" s="95"/>
    </row>
    <row r="73" spans="1:66" s="1" customFormat="1" x14ac:dyDescent="0.2">
      <c r="A73" s="22" t="s">
        <v>36</v>
      </c>
      <c r="B73" s="22" t="s">
        <v>37</v>
      </c>
      <c r="C73" s="73"/>
      <c r="D73" s="23"/>
      <c r="E73" s="73">
        <v>1</v>
      </c>
      <c r="F73" s="74"/>
      <c r="G73" s="74"/>
      <c r="H73" s="73"/>
      <c r="I73" s="73"/>
      <c r="J73" s="74">
        <v>1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>
        <v>1</v>
      </c>
      <c r="AG73" s="74"/>
      <c r="AH73" s="74"/>
      <c r="AI73" s="74"/>
      <c r="AJ73" s="74"/>
      <c r="AK73" s="74"/>
      <c r="AL73" s="74"/>
      <c r="AM73" s="74"/>
      <c r="AN73" s="74">
        <v>1</v>
      </c>
      <c r="AO73" s="74"/>
      <c r="AP73" s="74">
        <v>1</v>
      </c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12">
        <f t="shared" si="7"/>
        <v>5</v>
      </c>
      <c r="BF73" s="12"/>
      <c r="BG73" s="22">
        <f t="shared" si="6"/>
        <v>1</v>
      </c>
      <c r="BH73" s="22">
        <f t="shared" si="2"/>
        <v>0</v>
      </c>
      <c r="BI73" s="22">
        <f t="shared" si="3"/>
        <v>0</v>
      </c>
      <c r="BJ73" s="22">
        <f t="shared" si="4"/>
        <v>0</v>
      </c>
      <c r="BK73" s="22">
        <f t="shared" si="5"/>
        <v>4</v>
      </c>
      <c r="BL73" s="12"/>
      <c r="BM73" s="12"/>
      <c r="BN73" s="12"/>
    </row>
    <row r="74" spans="1:66" s="99" customFormat="1" x14ac:dyDescent="0.2">
      <c r="A74" s="95" t="s">
        <v>67</v>
      </c>
      <c r="B74" s="95" t="s">
        <v>23</v>
      </c>
      <c r="C74" s="96"/>
      <c r="D74" s="97">
        <v>1</v>
      </c>
      <c r="E74" s="96"/>
      <c r="F74" s="98"/>
      <c r="G74" s="98"/>
      <c r="H74" s="96"/>
      <c r="I74" s="96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5">
        <f t="shared" si="7"/>
        <v>1</v>
      </c>
      <c r="BF74" s="95"/>
      <c r="BG74" s="22">
        <f t="shared" si="6"/>
        <v>0</v>
      </c>
      <c r="BH74" s="22">
        <f t="shared" si="2"/>
        <v>0</v>
      </c>
      <c r="BI74" s="22">
        <f t="shared" si="3"/>
        <v>0</v>
      </c>
      <c r="BJ74" s="22">
        <f t="shared" si="4"/>
        <v>0</v>
      </c>
      <c r="BK74" s="22">
        <f t="shared" si="5"/>
        <v>1</v>
      </c>
      <c r="BL74" s="95"/>
      <c r="BM74" s="95"/>
      <c r="BN74" s="95"/>
    </row>
    <row r="75" spans="1:66" s="1" customFormat="1" x14ac:dyDescent="0.2">
      <c r="A75" s="22" t="s">
        <v>167</v>
      </c>
      <c r="B75" s="22" t="s">
        <v>168</v>
      </c>
      <c r="C75" s="73"/>
      <c r="D75" s="23"/>
      <c r="E75" s="73">
        <v>1</v>
      </c>
      <c r="F75" s="74">
        <v>1</v>
      </c>
      <c r="G75" s="74"/>
      <c r="H75" s="73"/>
      <c r="I75" s="73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>
        <v>1</v>
      </c>
      <c r="U75" s="74"/>
      <c r="V75" s="74">
        <v>1</v>
      </c>
      <c r="W75" s="74">
        <v>1</v>
      </c>
      <c r="X75" s="74"/>
      <c r="Y75" s="74">
        <v>1</v>
      </c>
      <c r="Z75" s="74"/>
      <c r="AA75" s="74"/>
      <c r="AB75" s="74"/>
      <c r="AC75" s="74">
        <v>1</v>
      </c>
      <c r="AD75" s="74"/>
      <c r="AE75" s="74"/>
      <c r="AF75" s="74"/>
      <c r="AG75" s="74">
        <v>1</v>
      </c>
      <c r="AH75" s="74"/>
      <c r="AI75" s="74"/>
      <c r="AJ75" s="74"/>
      <c r="AK75" s="74"/>
      <c r="AL75" s="74"/>
      <c r="AM75" s="74">
        <v>1</v>
      </c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12">
        <f t="shared" si="7"/>
        <v>9</v>
      </c>
      <c r="BF75" s="12"/>
      <c r="BG75" s="22">
        <f t="shared" si="6"/>
        <v>0</v>
      </c>
      <c r="BH75" s="22">
        <f t="shared" si="2"/>
        <v>2</v>
      </c>
      <c r="BI75" s="22">
        <f t="shared" si="3"/>
        <v>0</v>
      </c>
      <c r="BJ75" s="22">
        <f t="shared" si="4"/>
        <v>0</v>
      </c>
      <c r="BK75" s="22">
        <f t="shared" si="5"/>
        <v>7</v>
      </c>
      <c r="BL75" s="12"/>
      <c r="BM75" s="12"/>
      <c r="BN75" s="12"/>
    </row>
    <row r="76" spans="1:66" s="1" customFormat="1" x14ac:dyDescent="0.2">
      <c r="A76" s="22" t="s">
        <v>38</v>
      </c>
      <c r="B76" s="22" t="s">
        <v>39</v>
      </c>
      <c r="C76" s="73"/>
      <c r="D76" s="23"/>
      <c r="E76" s="73"/>
      <c r="F76" s="74"/>
      <c r="G76" s="74"/>
      <c r="H76" s="73"/>
      <c r="I76" s="73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12">
        <f t="shared" si="7"/>
        <v>0</v>
      </c>
      <c r="BF76" s="12"/>
      <c r="BG76" s="22">
        <f t="shared" si="6"/>
        <v>0</v>
      </c>
      <c r="BH76" s="22">
        <f t="shared" si="2"/>
        <v>0</v>
      </c>
      <c r="BI76" s="22">
        <f t="shared" si="3"/>
        <v>0</v>
      </c>
      <c r="BJ76" s="22">
        <f t="shared" si="4"/>
        <v>0</v>
      </c>
      <c r="BK76" s="22">
        <f t="shared" si="5"/>
        <v>0</v>
      </c>
      <c r="BL76" s="12"/>
      <c r="BM76" s="12"/>
      <c r="BN76" s="12"/>
    </row>
    <row r="77" spans="1:66" s="1" customFormat="1" x14ac:dyDescent="0.2">
      <c r="A77" s="22" t="s">
        <v>169</v>
      </c>
      <c r="B77" s="22" t="s">
        <v>170</v>
      </c>
      <c r="C77" s="73"/>
      <c r="D77" s="23">
        <v>1</v>
      </c>
      <c r="E77" s="73"/>
      <c r="F77" s="74"/>
      <c r="G77" s="74">
        <v>1</v>
      </c>
      <c r="H77" s="73">
        <v>1</v>
      </c>
      <c r="I77" s="73"/>
      <c r="J77" s="74">
        <v>1</v>
      </c>
      <c r="K77" s="74"/>
      <c r="L77" s="74"/>
      <c r="M77" s="74">
        <v>1</v>
      </c>
      <c r="N77" s="74"/>
      <c r="O77" s="74">
        <v>1</v>
      </c>
      <c r="P77" s="74"/>
      <c r="Q77" s="74"/>
      <c r="R77" s="74">
        <v>1</v>
      </c>
      <c r="S77" s="74"/>
      <c r="T77" s="74"/>
      <c r="U77" s="74"/>
      <c r="V77" s="74">
        <v>1</v>
      </c>
      <c r="W77" s="74">
        <v>1</v>
      </c>
      <c r="X77" s="74">
        <v>1</v>
      </c>
      <c r="Y77" s="74">
        <v>1</v>
      </c>
      <c r="Z77" s="74">
        <v>1</v>
      </c>
      <c r="AA77" s="74"/>
      <c r="AB77" s="74"/>
      <c r="AC77" s="74"/>
      <c r="AD77" s="74"/>
      <c r="AE77" s="74">
        <v>1</v>
      </c>
      <c r="AF77" s="74"/>
      <c r="AG77" s="74"/>
      <c r="AH77" s="74"/>
      <c r="AI77" s="74">
        <v>1</v>
      </c>
      <c r="AJ77" s="74"/>
      <c r="AK77" s="74"/>
      <c r="AL77" s="74">
        <v>1</v>
      </c>
      <c r="AM77" s="74"/>
      <c r="AN77" s="74"/>
      <c r="AO77" s="74"/>
      <c r="AP77" s="74">
        <v>1</v>
      </c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12">
        <f t="shared" si="7"/>
        <v>16</v>
      </c>
      <c r="BF77" s="12"/>
      <c r="BG77" s="22">
        <f t="shared" si="6"/>
        <v>2</v>
      </c>
      <c r="BH77" s="22">
        <f t="shared" si="2"/>
        <v>2</v>
      </c>
      <c r="BI77" s="22">
        <f t="shared" si="3"/>
        <v>5</v>
      </c>
      <c r="BJ77" s="22">
        <f t="shared" si="4"/>
        <v>1</v>
      </c>
      <c r="BK77" s="22">
        <f t="shared" si="5"/>
        <v>6</v>
      </c>
      <c r="BL77" s="12"/>
      <c r="BM77" s="12"/>
      <c r="BN77" s="12"/>
    </row>
    <row r="78" spans="1:66" s="1" customFormat="1" x14ac:dyDescent="0.2">
      <c r="A78" s="22" t="s">
        <v>74</v>
      </c>
      <c r="B78" s="22" t="s">
        <v>23</v>
      </c>
      <c r="C78" s="73"/>
      <c r="D78" s="23"/>
      <c r="E78" s="73"/>
      <c r="F78" s="74">
        <v>1</v>
      </c>
      <c r="G78" s="74"/>
      <c r="H78" s="73"/>
      <c r="I78" s="73"/>
      <c r="J78" s="74"/>
      <c r="K78" s="74"/>
      <c r="L78" s="74">
        <v>1</v>
      </c>
      <c r="M78" s="74">
        <v>1</v>
      </c>
      <c r="N78" s="74">
        <v>1</v>
      </c>
      <c r="O78" s="74"/>
      <c r="P78" s="74">
        <v>1</v>
      </c>
      <c r="Q78" s="74">
        <v>1</v>
      </c>
      <c r="R78" s="74"/>
      <c r="S78" s="74"/>
      <c r="T78" s="74"/>
      <c r="U78" s="74"/>
      <c r="V78" s="74"/>
      <c r="W78" s="74"/>
      <c r="X78" s="74">
        <v>1</v>
      </c>
      <c r="Y78" s="74"/>
      <c r="Z78" s="74">
        <v>1</v>
      </c>
      <c r="AA78" s="74"/>
      <c r="AB78" s="74"/>
      <c r="AC78" s="74">
        <v>1</v>
      </c>
      <c r="AD78" s="74"/>
      <c r="AE78" s="74"/>
      <c r="AF78" s="74">
        <v>1</v>
      </c>
      <c r="AG78" s="74"/>
      <c r="AH78" s="74">
        <v>1</v>
      </c>
      <c r="AI78" s="74">
        <v>1</v>
      </c>
      <c r="AJ78" s="74"/>
      <c r="AK78" s="74">
        <v>1</v>
      </c>
      <c r="AL78" s="74"/>
      <c r="AM78" s="74"/>
      <c r="AN78" s="74"/>
      <c r="AO78" s="74">
        <v>1</v>
      </c>
      <c r="AP78" s="74">
        <v>1</v>
      </c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12">
        <f t="shared" si="7"/>
        <v>15</v>
      </c>
      <c r="BF78" s="12"/>
      <c r="BG78" s="22">
        <f t="shared" ref="BG78:BG106" si="8">SUM(C78,O78,U78,AA78,AN78,H78,L78,AD78,AB78)</f>
        <v>1</v>
      </c>
      <c r="BH78" s="22">
        <f t="shared" si="2"/>
        <v>5</v>
      </c>
      <c r="BI78" s="22">
        <f t="shared" si="3"/>
        <v>2</v>
      </c>
      <c r="BJ78" s="22">
        <f t="shared" si="4"/>
        <v>2</v>
      </c>
      <c r="BK78" s="22">
        <f t="shared" si="5"/>
        <v>5</v>
      </c>
      <c r="BL78" s="12"/>
      <c r="BM78" s="12"/>
      <c r="BN78" s="12"/>
    </row>
    <row r="79" spans="1:66" s="1" customFormat="1" x14ac:dyDescent="0.2">
      <c r="A79" s="22" t="s">
        <v>68</v>
      </c>
      <c r="B79" s="22" t="s">
        <v>69</v>
      </c>
      <c r="C79" s="73"/>
      <c r="D79" s="23"/>
      <c r="E79" s="73">
        <v>1</v>
      </c>
      <c r="F79" s="74"/>
      <c r="G79" s="74"/>
      <c r="H79" s="73"/>
      <c r="I79" s="73"/>
      <c r="J79" s="74"/>
      <c r="K79" s="74"/>
      <c r="L79" s="74"/>
      <c r="M79" s="74"/>
      <c r="N79" s="74"/>
      <c r="O79" s="74"/>
      <c r="P79" s="74">
        <v>1</v>
      </c>
      <c r="Q79" s="74"/>
      <c r="R79" s="74">
        <v>1</v>
      </c>
      <c r="S79" s="74"/>
      <c r="T79" s="74"/>
      <c r="U79" s="74"/>
      <c r="V79" s="74"/>
      <c r="W79" s="74"/>
      <c r="X79" s="74">
        <v>1</v>
      </c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>
        <v>1</v>
      </c>
      <c r="AJ79" s="74"/>
      <c r="AK79" s="74"/>
      <c r="AL79" s="74"/>
      <c r="AM79" s="74"/>
      <c r="AN79" s="74"/>
      <c r="AO79" s="74"/>
      <c r="AP79" s="74">
        <v>1</v>
      </c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12">
        <f t="shared" si="7"/>
        <v>6</v>
      </c>
      <c r="BF79" s="12"/>
      <c r="BG79" s="22">
        <f t="shared" si="8"/>
        <v>0</v>
      </c>
      <c r="BH79" s="22">
        <f t="shared" ref="BH79:BH106" si="9">SUM(N79,AC79,AH79,AR79,F79,M79,R79,AV79,AW79)</f>
        <v>1</v>
      </c>
      <c r="BI79" s="22">
        <f t="shared" ref="BI79:BI141" si="10">SUM(S79,,X79,AI79,AU79,G79,K79,I79,AE79,AL79,AS79)</f>
        <v>2</v>
      </c>
      <c r="BJ79" s="22">
        <f t="shared" ref="BJ79:BJ141" si="11">SUM(Q79,Z79,AJ79,AR79,AQ79)</f>
        <v>0</v>
      </c>
      <c r="BK79" s="22">
        <f t="shared" ref="BK79:BK141" si="12">SUM(T79,W79,AT79,D79,E79,J79,P79,AM79,AG79,Y79,V79,AF79,AO79,AK79,AP79)</f>
        <v>3</v>
      </c>
      <c r="BL79" s="12"/>
      <c r="BM79" s="12"/>
      <c r="BN79" s="12"/>
    </row>
    <row r="80" spans="1:66" s="1" customFormat="1" x14ac:dyDescent="0.2">
      <c r="A80" s="22" t="s">
        <v>51</v>
      </c>
      <c r="B80" s="22" t="s">
        <v>52</v>
      </c>
      <c r="C80" s="73"/>
      <c r="D80" s="23">
        <v>1</v>
      </c>
      <c r="E80" s="73"/>
      <c r="F80" s="74"/>
      <c r="G80" s="74"/>
      <c r="H80" s="73"/>
      <c r="I80" s="73"/>
      <c r="J80" s="74">
        <v>1</v>
      </c>
      <c r="K80" s="74"/>
      <c r="L80" s="74"/>
      <c r="M80" s="74"/>
      <c r="N80" s="74"/>
      <c r="O80" s="74"/>
      <c r="P80" s="74">
        <v>1</v>
      </c>
      <c r="Q80" s="74"/>
      <c r="R80" s="74"/>
      <c r="S80" s="74"/>
      <c r="T80" s="74">
        <v>1</v>
      </c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>
        <v>1</v>
      </c>
      <c r="AG80" s="74"/>
      <c r="AH80" s="74"/>
      <c r="AI80" s="74">
        <v>1</v>
      </c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12">
        <f t="shared" si="7"/>
        <v>6</v>
      </c>
      <c r="BF80" s="12"/>
      <c r="BG80" s="22">
        <f t="shared" si="8"/>
        <v>0</v>
      </c>
      <c r="BH80" s="22">
        <f t="shared" si="9"/>
        <v>0</v>
      </c>
      <c r="BI80" s="22">
        <f t="shared" si="10"/>
        <v>1</v>
      </c>
      <c r="BJ80" s="22">
        <f t="shared" si="11"/>
        <v>0</v>
      </c>
      <c r="BK80" s="22">
        <f t="shared" si="12"/>
        <v>5</v>
      </c>
      <c r="BL80" s="12"/>
      <c r="BM80" s="12"/>
      <c r="BN80" s="12"/>
    </row>
    <row r="81" spans="1:66" s="1" customFormat="1" x14ac:dyDescent="0.2">
      <c r="A81" s="22" t="s">
        <v>171</v>
      </c>
      <c r="B81" s="22" t="s">
        <v>131</v>
      </c>
      <c r="C81" s="73"/>
      <c r="D81" s="23">
        <v>1</v>
      </c>
      <c r="E81" s="73"/>
      <c r="F81" s="74"/>
      <c r="G81" s="74">
        <v>1</v>
      </c>
      <c r="H81" s="73"/>
      <c r="I81" s="73"/>
      <c r="J81" s="74">
        <v>1</v>
      </c>
      <c r="K81" s="74">
        <v>1</v>
      </c>
      <c r="L81" s="74"/>
      <c r="M81" s="74"/>
      <c r="N81" s="74"/>
      <c r="O81" s="74">
        <v>1</v>
      </c>
      <c r="P81" s="74"/>
      <c r="Q81" s="74">
        <v>1</v>
      </c>
      <c r="R81" s="74"/>
      <c r="S81" s="74"/>
      <c r="T81" s="74"/>
      <c r="U81" s="74"/>
      <c r="V81" s="74">
        <v>1</v>
      </c>
      <c r="W81" s="74"/>
      <c r="X81" s="74">
        <v>1</v>
      </c>
      <c r="Y81" s="74">
        <v>1</v>
      </c>
      <c r="Z81" s="74"/>
      <c r="AA81" s="74"/>
      <c r="AB81" s="74"/>
      <c r="AC81" s="74">
        <v>1</v>
      </c>
      <c r="AD81" s="74"/>
      <c r="AE81" s="74"/>
      <c r="AF81" s="74"/>
      <c r="AG81" s="74">
        <v>1</v>
      </c>
      <c r="AH81" s="74"/>
      <c r="AI81" s="74"/>
      <c r="AJ81" s="74"/>
      <c r="AK81" s="74"/>
      <c r="AL81" s="74"/>
      <c r="AM81" s="74"/>
      <c r="AN81" s="74">
        <v>1</v>
      </c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12">
        <f t="shared" si="7"/>
        <v>12</v>
      </c>
      <c r="BF81" s="12"/>
      <c r="BG81" s="22">
        <f t="shared" si="8"/>
        <v>2</v>
      </c>
      <c r="BH81" s="22">
        <f t="shared" si="9"/>
        <v>1</v>
      </c>
      <c r="BI81" s="22">
        <f t="shared" si="10"/>
        <v>3</v>
      </c>
      <c r="BJ81" s="22">
        <f t="shared" si="11"/>
        <v>1</v>
      </c>
      <c r="BK81" s="22">
        <f t="shared" si="12"/>
        <v>5</v>
      </c>
      <c r="BL81" s="12"/>
      <c r="BM81" s="12"/>
      <c r="BN81" s="12"/>
    </row>
    <row r="82" spans="1:66" s="1" customFormat="1" x14ac:dyDescent="0.2">
      <c r="A82" s="22" t="s">
        <v>78</v>
      </c>
      <c r="B82" s="22" t="s">
        <v>77</v>
      </c>
      <c r="C82" s="73"/>
      <c r="D82" s="23">
        <v>1</v>
      </c>
      <c r="E82" s="73"/>
      <c r="F82" s="74"/>
      <c r="G82" s="74"/>
      <c r="H82" s="73"/>
      <c r="I82" s="73"/>
      <c r="J82" s="74">
        <v>1</v>
      </c>
      <c r="K82" s="74"/>
      <c r="L82" s="74"/>
      <c r="M82" s="74"/>
      <c r="N82" s="74"/>
      <c r="O82" s="74"/>
      <c r="P82" s="74">
        <v>1</v>
      </c>
      <c r="Q82" s="74"/>
      <c r="R82" s="74">
        <v>1</v>
      </c>
      <c r="S82" s="74"/>
      <c r="T82" s="74">
        <v>1</v>
      </c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>
        <v>1</v>
      </c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12">
        <f t="shared" si="7"/>
        <v>6</v>
      </c>
      <c r="BF82" s="12"/>
      <c r="BG82" s="22">
        <f t="shared" si="8"/>
        <v>0</v>
      </c>
      <c r="BH82" s="22">
        <f t="shared" si="9"/>
        <v>1</v>
      </c>
      <c r="BI82" s="22">
        <f t="shared" si="10"/>
        <v>1</v>
      </c>
      <c r="BJ82" s="22">
        <f t="shared" si="11"/>
        <v>0</v>
      </c>
      <c r="BK82" s="22">
        <f t="shared" si="12"/>
        <v>4</v>
      </c>
      <c r="BL82" s="12"/>
      <c r="BM82" s="12"/>
      <c r="BN82" s="12"/>
    </row>
    <row r="83" spans="1:66" s="1" customFormat="1" x14ac:dyDescent="0.2">
      <c r="A83" s="22" t="s">
        <v>56</v>
      </c>
      <c r="B83" s="22" t="s">
        <v>23</v>
      </c>
      <c r="C83" s="73"/>
      <c r="D83" s="23">
        <v>1</v>
      </c>
      <c r="E83" s="73"/>
      <c r="F83" s="74"/>
      <c r="G83" s="74">
        <v>1</v>
      </c>
      <c r="H83" s="73">
        <v>1</v>
      </c>
      <c r="I83" s="73"/>
      <c r="J83" s="74"/>
      <c r="K83" s="74"/>
      <c r="L83" s="74"/>
      <c r="M83" s="74"/>
      <c r="N83" s="74">
        <v>1</v>
      </c>
      <c r="O83" s="74"/>
      <c r="P83" s="74">
        <v>1</v>
      </c>
      <c r="Q83" s="74"/>
      <c r="R83" s="74"/>
      <c r="S83" s="74"/>
      <c r="T83" s="74"/>
      <c r="U83" s="74"/>
      <c r="V83" s="74"/>
      <c r="W83" s="74">
        <v>1</v>
      </c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>
        <v>1</v>
      </c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12">
        <f t="shared" si="7"/>
        <v>7</v>
      </c>
      <c r="BF83" s="12"/>
      <c r="BG83" s="22">
        <f t="shared" si="8"/>
        <v>1</v>
      </c>
      <c r="BH83" s="22">
        <f t="shared" si="9"/>
        <v>1</v>
      </c>
      <c r="BI83" s="22">
        <f t="shared" si="10"/>
        <v>1</v>
      </c>
      <c r="BJ83" s="22">
        <f t="shared" si="11"/>
        <v>0</v>
      </c>
      <c r="BK83" s="22">
        <f t="shared" si="12"/>
        <v>4</v>
      </c>
      <c r="BL83" s="12"/>
      <c r="BM83" s="12"/>
      <c r="BN83" s="12"/>
    </row>
    <row r="84" spans="1:66" s="1" customFormat="1" x14ac:dyDescent="0.2">
      <c r="A84" s="22" t="s">
        <v>172</v>
      </c>
      <c r="B84" s="22" t="s">
        <v>96</v>
      </c>
      <c r="C84" s="73">
        <v>1</v>
      </c>
      <c r="D84" s="23"/>
      <c r="E84" s="73">
        <v>1</v>
      </c>
      <c r="F84" s="74">
        <v>1</v>
      </c>
      <c r="G84" s="74"/>
      <c r="H84" s="73"/>
      <c r="I84" s="73"/>
      <c r="J84" s="74"/>
      <c r="K84" s="74">
        <v>1</v>
      </c>
      <c r="L84" s="74">
        <v>1</v>
      </c>
      <c r="M84" s="74">
        <v>1</v>
      </c>
      <c r="N84" s="74">
        <v>1</v>
      </c>
      <c r="O84" s="74">
        <v>1</v>
      </c>
      <c r="P84" s="74"/>
      <c r="Q84" s="74">
        <v>1</v>
      </c>
      <c r="R84" s="74"/>
      <c r="S84" s="74"/>
      <c r="T84" s="74"/>
      <c r="U84" s="74">
        <v>1</v>
      </c>
      <c r="V84" s="74"/>
      <c r="W84" s="74"/>
      <c r="X84" s="74">
        <v>1</v>
      </c>
      <c r="Y84" s="74">
        <v>1</v>
      </c>
      <c r="Z84" s="74"/>
      <c r="AA84" s="74"/>
      <c r="AB84" s="74">
        <v>1</v>
      </c>
      <c r="AC84" s="74"/>
      <c r="AD84" s="74"/>
      <c r="AE84" s="74"/>
      <c r="AF84" s="74"/>
      <c r="AG84" s="74"/>
      <c r="AH84" s="74"/>
      <c r="AI84" s="74">
        <v>1</v>
      </c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12">
        <f t="shared" si="7"/>
        <v>14</v>
      </c>
      <c r="BF84" s="12"/>
      <c r="BG84" s="22">
        <f t="shared" si="8"/>
        <v>5</v>
      </c>
      <c r="BH84" s="22">
        <f t="shared" si="9"/>
        <v>3</v>
      </c>
      <c r="BI84" s="22">
        <f t="shared" si="10"/>
        <v>3</v>
      </c>
      <c r="BJ84" s="22">
        <f t="shared" si="11"/>
        <v>1</v>
      </c>
      <c r="BK84" s="22">
        <f t="shared" si="12"/>
        <v>2</v>
      </c>
      <c r="BL84" s="12"/>
      <c r="BM84" s="12"/>
      <c r="BN84" s="12"/>
    </row>
    <row r="85" spans="1:66" s="1" customFormat="1" x14ac:dyDescent="0.2">
      <c r="A85" s="22" t="s">
        <v>46</v>
      </c>
      <c r="B85" s="22" t="s">
        <v>47</v>
      </c>
      <c r="C85" s="73"/>
      <c r="D85" s="23"/>
      <c r="E85" s="73">
        <v>1</v>
      </c>
      <c r="F85" s="74">
        <v>1</v>
      </c>
      <c r="G85" s="74"/>
      <c r="H85" s="73"/>
      <c r="I85" s="73"/>
      <c r="J85" s="74">
        <v>1</v>
      </c>
      <c r="K85" s="74"/>
      <c r="L85" s="74">
        <v>1</v>
      </c>
      <c r="M85" s="74">
        <v>1</v>
      </c>
      <c r="N85" s="74"/>
      <c r="O85" s="74"/>
      <c r="P85" s="74"/>
      <c r="Q85" s="74"/>
      <c r="R85" s="74"/>
      <c r="S85" s="74"/>
      <c r="T85" s="74"/>
      <c r="U85" s="74"/>
      <c r="V85" s="74">
        <v>1</v>
      </c>
      <c r="W85" s="74"/>
      <c r="X85" s="74"/>
      <c r="Y85" s="74"/>
      <c r="Z85" s="74"/>
      <c r="AA85" s="74"/>
      <c r="AB85" s="74"/>
      <c r="AC85" s="74"/>
      <c r="AD85" s="74"/>
      <c r="AE85" s="74">
        <v>1</v>
      </c>
      <c r="AF85" s="74">
        <v>1</v>
      </c>
      <c r="AG85" s="74"/>
      <c r="AH85" s="74">
        <v>1</v>
      </c>
      <c r="AI85" s="74">
        <v>1</v>
      </c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12">
        <f t="shared" si="7"/>
        <v>10</v>
      </c>
      <c r="BF85" s="12"/>
      <c r="BG85" s="22">
        <f t="shared" si="8"/>
        <v>1</v>
      </c>
      <c r="BH85" s="22">
        <f t="shared" si="9"/>
        <v>3</v>
      </c>
      <c r="BI85" s="22">
        <f t="shared" si="10"/>
        <v>2</v>
      </c>
      <c r="BJ85" s="22">
        <f t="shared" si="11"/>
        <v>0</v>
      </c>
      <c r="BK85" s="22">
        <f t="shared" si="12"/>
        <v>4</v>
      </c>
      <c r="BL85" s="12"/>
      <c r="BM85" s="12"/>
      <c r="BN85" s="12"/>
    </row>
    <row r="86" spans="1:66" s="1" customFormat="1" x14ac:dyDescent="0.2">
      <c r="A86" s="22" t="s">
        <v>173</v>
      </c>
      <c r="B86" s="22" t="s">
        <v>174</v>
      </c>
      <c r="C86" s="73"/>
      <c r="D86" s="23"/>
      <c r="E86" s="73">
        <v>1</v>
      </c>
      <c r="F86" s="74"/>
      <c r="G86" s="74"/>
      <c r="H86" s="73"/>
      <c r="I86" s="73"/>
      <c r="J86" s="74">
        <v>1</v>
      </c>
      <c r="K86" s="74">
        <v>1</v>
      </c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>
        <v>1</v>
      </c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12">
        <f t="shared" si="7"/>
        <v>4</v>
      </c>
      <c r="BF86" s="12"/>
      <c r="BG86" s="22">
        <f t="shared" si="8"/>
        <v>0</v>
      </c>
      <c r="BH86" s="22">
        <f t="shared" si="9"/>
        <v>0</v>
      </c>
      <c r="BI86" s="22">
        <f t="shared" si="10"/>
        <v>1</v>
      </c>
      <c r="BJ86" s="22">
        <f t="shared" si="11"/>
        <v>0</v>
      </c>
      <c r="BK86" s="22">
        <f t="shared" si="12"/>
        <v>3</v>
      </c>
      <c r="BL86" s="12"/>
      <c r="BM86" s="12"/>
      <c r="BN86" s="12"/>
    </row>
    <row r="87" spans="1:66" s="99" customFormat="1" x14ac:dyDescent="0.2">
      <c r="A87" s="95" t="s">
        <v>175</v>
      </c>
      <c r="B87" s="95" t="s">
        <v>176</v>
      </c>
      <c r="C87" s="96"/>
      <c r="D87" s="97"/>
      <c r="E87" s="96"/>
      <c r="F87" s="98"/>
      <c r="G87" s="98"/>
      <c r="H87" s="96"/>
      <c r="I87" s="96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5">
        <f t="shared" si="7"/>
        <v>0</v>
      </c>
      <c r="BF87" s="95"/>
      <c r="BG87" s="22">
        <f t="shared" si="8"/>
        <v>0</v>
      </c>
      <c r="BH87" s="22">
        <f t="shared" si="9"/>
        <v>0</v>
      </c>
      <c r="BI87" s="22">
        <f t="shared" si="10"/>
        <v>0</v>
      </c>
      <c r="BJ87" s="22">
        <f t="shared" si="11"/>
        <v>0</v>
      </c>
      <c r="BK87" s="22">
        <f t="shared" si="12"/>
        <v>0</v>
      </c>
      <c r="BL87" s="95"/>
      <c r="BM87" s="95"/>
      <c r="BN87" s="95"/>
    </row>
    <row r="88" spans="1:66" s="1" customFormat="1" x14ac:dyDescent="0.2">
      <c r="A88" s="22" t="s">
        <v>175</v>
      </c>
      <c r="B88" s="22" t="s">
        <v>113</v>
      </c>
      <c r="C88" s="73"/>
      <c r="D88" s="23"/>
      <c r="E88" s="73">
        <v>1</v>
      </c>
      <c r="F88" s="74">
        <v>1</v>
      </c>
      <c r="G88" s="74"/>
      <c r="H88" s="73">
        <v>1</v>
      </c>
      <c r="I88" s="73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>
        <v>1</v>
      </c>
      <c r="Y88" s="74"/>
      <c r="Z88" s="74"/>
      <c r="AA88" s="74">
        <v>1</v>
      </c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>
        <v>1</v>
      </c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12">
        <f t="shared" si="7"/>
        <v>6</v>
      </c>
      <c r="BF88" s="12"/>
      <c r="BG88" s="22">
        <f t="shared" si="8"/>
        <v>2</v>
      </c>
      <c r="BH88" s="22">
        <f t="shared" si="9"/>
        <v>1</v>
      </c>
      <c r="BI88" s="22">
        <f t="shared" si="10"/>
        <v>1</v>
      </c>
      <c r="BJ88" s="22">
        <f t="shared" si="11"/>
        <v>0</v>
      </c>
      <c r="BK88" s="22">
        <f t="shared" si="12"/>
        <v>2</v>
      </c>
      <c r="BL88" s="12"/>
      <c r="BM88" s="12"/>
      <c r="BN88" s="12"/>
    </row>
    <row r="89" spans="1:66" s="99" customFormat="1" x14ac:dyDescent="0.2">
      <c r="A89" s="95" t="s">
        <v>121</v>
      </c>
      <c r="B89" s="95" t="s">
        <v>116</v>
      </c>
      <c r="C89" s="96"/>
      <c r="D89" s="97"/>
      <c r="E89" s="96"/>
      <c r="F89" s="98"/>
      <c r="G89" s="98"/>
      <c r="H89" s="96"/>
      <c r="I89" s="96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5">
        <f t="shared" si="7"/>
        <v>0</v>
      </c>
      <c r="BF89" s="95"/>
      <c r="BG89" s="22">
        <f t="shared" si="8"/>
        <v>0</v>
      </c>
      <c r="BH89" s="22">
        <f t="shared" si="9"/>
        <v>0</v>
      </c>
      <c r="BI89" s="22">
        <f t="shared" si="10"/>
        <v>0</v>
      </c>
      <c r="BJ89" s="22">
        <f t="shared" si="11"/>
        <v>0</v>
      </c>
      <c r="BK89" s="22">
        <f t="shared" si="12"/>
        <v>0</v>
      </c>
      <c r="BL89" s="95"/>
      <c r="BM89" s="95"/>
      <c r="BN89" s="95"/>
    </row>
    <row r="90" spans="1:66" s="99" customFormat="1" x14ac:dyDescent="0.2">
      <c r="A90" s="95" t="s">
        <v>65</v>
      </c>
      <c r="B90" s="95" t="s">
        <v>66</v>
      </c>
      <c r="C90" s="96"/>
      <c r="D90" s="97"/>
      <c r="E90" s="96"/>
      <c r="F90" s="98"/>
      <c r="G90" s="98"/>
      <c r="H90" s="96"/>
      <c r="I90" s="96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5">
        <f t="shared" si="7"/>
        <v>0</v>
      </c>
      <c r="BF90" s="95"/>
      <c r="BG90" s="22">
        <f t="shared" si="8"/>
        <v>0</v>
      </c>
      <c r="BH90" s="22">
        <f t="shared" si="9"/>
        <v>0</v>
      </c>
      <c r="BI90" s="22">
        <f t="shared" si="10"/>
        <v>0</v>
      </c>
      <c r="BJ90" s="22">
        <f t="shared" si="11"/>
        <v>0</v>
      </c>
      <c r="BK90" s="22">
        <f t="shared" si="12"/>
        <v>0</v>
      </c>
      <c r="BL90" s="95"/>
      <c r="BM90" s="95"/>
      <c r="BN90" s="95"/>
    </row>
    <row r="91" spans="1:66" s="1" customFormat="1" x14ac:dyDescent="0.2">
      <c r="A91" s="22" t="s">
        <v>177</v>
      </c>
      <c r="B91" s="22" t="s">
        <v>178</v>
      </c>
      <c r="C91" s="73">
        <v>1</v>
      </c>
      <c r="D91" s="23">
        <v>1</v>
      </c>
      <c r="E91" s="73"/>
      <c r="F91" s="74"/>
      <c r="G91" s="74">
        <v>1</v>
      </c>
      <c r="H91" s="73">
        <v>1</v>
      </c>
      <c r="I91" s="73">
        <v>3</v>
      </c>
      <c r="J91" s="74">
        <v>1</v>
      </c>
      <c r="K91" s="74">
        <v>1</v>
      </c>
      <c r="L91" s="74"/>
      <c r="M91" s="74"/>
      <c r="N91" s="74"/>
      <c r="O91" s="74">
        <v>1</v>
      </c>
      <c r="P91" s="74"/>
      <c r="Q91" s="74">
        <v>1</v>
      </c>
      <c r="R91" s="74"/>
      <c r="S91" s="74"/>
      <c r="T91" s="74"/>
      <c r="U91" s="74">
        <v>1</v>
      </c>
      <c r="V91" s="74">
        <v>1</v>
      </c>
      <c r="W91" s="74">
        <v>1</v>
      </c>
      <c r="X91" s="74"/>
      <c r="Y91" s="74">
        <v>1</v>
      </c>
      <c r="Z91" s="74"/>
      <c r="AA91" s="74"/>
      <c r="AB91" s="74">
        <v>1</v>
      </c>
      <c r="AC91" s="74">
        <v>1</v>
      </c>
      <c r="AD91" s="74"/>
      <c r="AE91" s="74"/>
      <c r="AF91" s="74">
        <v>1</v>
      </c>
      <c r="AG91" s="74">
        <v>1</v>
      </c>
      <c r="AH91" s="74">
        <v>1</v>
      </c>
      <c r="AI91" s="74"/>
      <c r="AJ91" s="74"/>
      <c r="AK91" s="74"/>
      <c r="AL91" s="74"/>
      <c r="AM91" s="74">
        <v>1</v>
      </c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12">
        <f t="shared" si="7"/>
        <v>21</v>
      </c>
      <c r="BF91" s="12"/>
      <c r="BG91" s="22">
        <f t="shared" si="8"/>
        <v>5</v>
      </c>
      <c r="BH91" s="22">
        <f t="shared" si="9"/>
        <v>2</v>
      </c>
      <c r="BI91" s="22">
        <f t="shared" si="10"/>
        <v>5</v>
      </c>
      <c r="BJ91" s="22">
        <f t="shared" si="11"/>
        <v>1</v>
      </c>
      <c r="BK91" s="22">
        <f t="shared" si="12"/>
        <v>8</v>
      </c>
      <c r="BL91" s="12"/>
      <c r="BM91" s="12"/>
      <c r="BN91" s="12"/>
    </row>
    <row r="92" spans="1:66" s="1" customFormat="1" x14ac:dyDescent="0.2">
      <c r="A92" s="22" t="s">
        <v>104</v>
      </c>
      <c r="B92" s="22" t="s">
        <v>93</v>
      </c>
      <c r="C92" s="73"/>
      <c r="D92" s="23"/>
      <c r="E92" s="73">
        <v>1</v>
      </c>
      <c r="F92" s="74"/>
      <c r="G92" s="74"/>
      <c r="H92" s="73"/>
      <c r="I92" s="73"/>
      <c r="J92" s="74">
        <v>1</v>
      </c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>
        <v>1</v>
      </c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12">
        <f t="shared" si="7"/>
        <v>3</v>
      </c>
      <c r="BF92" s="12"/>
      <c r="BG92" s="22">
        <f t="shared" si="8"/>
        <v>0</v>
      </c>
      <c r="BH92" s="22">
        <f t="shared" si="9"/>
        <v>0</v>
      </c>
      <c r="BI92" s="22">
        <f t="shared" si="10"/>
        <v>0</v>
      </c>
      <c r="BJ92" s="22">
        <f t="shared" si="11"/>
        <v>0</v>
      </c>
      <c r="BK92" s="22">
        <f t="shared" si="12"/>
        <v>3</v>
      </c>
      <c r="BL92" s="12"/>
      <c r="BM92" s="12"/>
      <c r="BN92" s="12"/>
    </row>
    <row r="93" spans="1:66" s="1" customFormat="1" x14ac:dyDescent="0.2">
      <c r="A93" s="22" t="s">
        <v>179</v>
      </c>
      <c r="B93" s="22" t="s">
        <v>180</v>
      </c>
      <c r="C93" s="73"/>
      <c r="D93" s="23">
        <v>1</v>
      </c>
      <c r="E93" s="73">
        <v>1</v>
      </c>
      <c r="F93" s="74"/>
      <c r="G93" s="74"/>
      <c r="H93" s="73"/>
      <c r="I93" s="73"/>
      <c r="J93" s="74">
        <v>1</v>
      </c>
      <c r="K93" s="74">
        <v>1</v>
      </c>
      <c r="L93" s="74">
        <v>1</v>
      </c>
      <c r="M93" s="74"/>
      <c r="N93" s="74"/>
      <c r="O93" s="74"/>
      <c r="P93" s="74"/>
      <c r="Q93" s="74"/>
      <c r="R93" s="74">
        <v>1</v>
      </c>
      <c r="S93" s="74"/>
      <c r="T93" s="74"/>
      <c r="U93" s="74"/>
      <c r="V93" s="74">
        <v>1</v>
      </c>
      <c r="W93" s="74"/>
      <c r="X93" s="74"/>
      <c r="Y93" s="74">
        <v>1</v>
      </c>
      <c r="Z93" s="74">
        <v>1</v>
      </c>
      <c r="AA93" s="74"/>
      <c r="AB93" s="74"/>
      <c r="AC93" s="74"/>
      <c r="AD93" s="74"/>
      <c r="AE93" s="74"/>
      <c r="AF93" s="74"/>
      <c r="AG93" s="74">
        <v>1</v>
      </c>
      <c r="AH93" s="74"/>
      <c r="AI93" s="74"/>
      <c r="AJ93" s="74"/>
      <c r="AK93" s="74"/>
      <c r="AL93" s="74"/>
      <c r="AM93" s="74"/>
      <c r="AN93" s="74"/>
      <c r="AO93" s="74">
        <v>1</v>
      </c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12">
        <f t="shared" si="7"/>
        <v>11</v>
      </c>
      <c r="BF93" s="12"/>
      <c r="BG93" s="22">
        <f t="shared" si="8"/>
        <v>1</v>
      </c>
      <c r="BH93" s="22">
        <f t="shared" si="9"/>
        <v>1</v>
      </c>
      <c r="BI93" s="22">
        <f t="shared" si="10"/>
        <v>1</v>
      </c>
      <c r="BJ93" s="22">
        <f t="shared" si="11"/>
        <v>1</v>
      </c>
      <c r="BK93" s="22">
        <f t="shared" si="12"/>
        <v>7</v>
      </c>
      <c r="BL93" s="12"/>
      <c r="BM93" s="12"/>
      <c r="BN93" s="12"/>
    </row>
    <row r="94" spans="1:66" s="1" customFormat="1" x14ac:dyDescent="0.2">
      <c r="A94" s="22" t="s">
        <v>90</v>
      </c>
      <c r="B94" s="22" t="s">
        <v>89</v>
      </c>
      <c r="C94" s="73"/>
      <c r="D94" s="23">
        <v>1</v>
      </c>
      <c r="E94" s="73">
        <v>1</v>
      </c>
      <c r="F94" s="74"/>
      <c r="G94" s="74">
        <v>1</v>
      </c>
      <c r="H94" s="73"/>
      <c r="I94" s="73"/>
      <c r="J94" s="74">
        <v>1</v>
      </c>
      <c r="K94" s="74">
        <v>1</v>
      </c>
      <c r="L94" s="74">
        <v>1</v>
      </c>
      <c r="M94" s="74">
        <v>1</v>
      </c>
      <c r="N94" s="74"/>
      <c r="O94" s="74">
        <v>1</v>
      </c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>
        <v>1</v>
      </c>
      <c r="AB94" s="74"/>
      <c r="AC94" s="74"/>
      <c r="AD94" s="74"/>
      <c r="AE94" s="74"/>
      <c r="AF94" s="74">
        <v>1</v>
      </c>
      <c r="AG94" s="74"/>
      <c r="AH94" s="74"/>
      <c r="AI94" s="74"/>
      <c r="AJ94" s="74"/>
      <c r="AK94" s="74"/>
      <c r="AL94" s="74"/>
      <c r="AM94" s="74"/>
      <c r="AN94" s="74">
        <v>1</v>
      </c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12">
        <f t="shared" si="7"/>
        <v>11</v>
      </c>
      <c r="BF94" s="12"/>
      <c r="BG94" s="22">
        <f t="shared" si="8"/>
        <v>4</v>
      </c>
      <c r="BH94" s="22">
        <f t="shared" si="9"/>
        <v>1</v>
      </c>
      <c r="BI94" s="22">
        <f t="shared" si="10"/>
        <v>2</v>
      </c>
      <c r="BJ94" s="22">
        <f t="shared" si="11"/>
        <v>0</v>
      </c>
      <c r="BK94" s="22">
        <f t="shared" si="12"/>
        <v>4</v>
      </c>
      <c r="BL94" s="12"/>
      <c r="BM94" s="12"/>
      <c r="BN94" s="12"/>
    </row>
    <row r="95" spans="1:66" s="99" customFormat="1" x14ac:dyDescent="0.2">
      <c r="A95" s="95" t="s">
        <v>181</v>
      </c>
      <c r="B95" s="95" t="s">
        <v>182</v>
      </c>
      <c r="C95" s="96"/>
      <c r="D95" s="97"/>
      <c r="E95" s="96"/>
      <c r="F95" s="98"/>
      <c r="G95" s="98"/>
      <c r="H95" s="96"/>
      <c r="I95" s="96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5">
        <f t="shared" si="7"/>
        <v>0</v>
      </c>
      <c r="BF95" s="95"/>
      <c r="BG95" s="22">
        <f t="shared" si="8"/>
        <v>0</v>
      </c>
      <c r="BH95" s="22">
        <f t="shared" si="9"/>
        <v>0</v>
      </c>
      <c r="BI95" s="22">
        <f t="shared" si="10"/>
        <v>0</v>
      </c>
      <c r="BJ95" s="22">
        <f t="shared" si="11"/>
        <v>0</v>
      </c>
      <c r="BK95" s="22">
        <f t="shared" si="12"/>
        <v>0</v>
      </c>
      <c r="BL95" s="95"/>
      <c r="BM95" s="95"/>
      <c r="BN95" s="95"/>
    </row>
    <row r="96" spans="1:66" s="1" customFormat="1" x14ac:dyDescent="0.2">
      <c r="A96" s="22" t="s">
        <v>92</v>
      </c>
      <c r="B96" s="22" t="s">
        <v>91</v>
      </c>
      <c r="C96" s="73"/>
      <c r="D96" s="23"/>
      <c r="E96" s="73"/>
      <c r="F96" s="74"/>
      <c r="G96" s="74"/>
      <c r="H96" s="73"/>
      <c r="I96" s="73"/>
      <c r="J96" s="74"/>
      <c r="K96" s="74"/>
      <c r="L96" s="74"/>
      <c r="M96" s="74"/>
      <c r="N96" s="74"/>
      <c r="O96" s="74"/>
      <c r="P96" s="74">
        <v>1</v>
      </c>
      <c r="Q96" s="74"/>
      <c r="R96" s="74">
        <v>1</v>
      </c>
      <c r="S96" s="74"/>
      <c r="T96" s="74"/>
      <c r="U96" s="74"/>
      <c r="V96" s="74"/>
      <c r="W96" s="74"/>
      <c r="X96" s="74">
        <v>1</v>
      </c>
      <c r="Y96" s="74"/>
      <c r="Z96" s="74"/>
      <c r="AA96" s="74"/>
      <c r="AB96" s="74"/>
      <c r="AC96" s="74"/>
      <c r="AD96" s="74"/>
      <c r="AE96" s="74"/>
      <c r="AF96" s="74">
        <v>1</v>
      </c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12">
        <f t="shared" si="7"/>
        <v>4</v>
      </c>
      <c r="BF96" s="12"/>
      <c r="BG96" s="22">
        <f t="shared" si="8"/>
        <v>0</v>
      </c>
      <c r="BH96" s="22">
        <f t="shared" si="9"/>
        <v>1</v>
      </c>
      <c r="BI96" s="22">
        <f t="shared" si="10"/>
        <v>1</v>
      </c>
      <c r="BJ96" s="22">
        <f t="shared" si="11"/>
        <v>0</v>
      </c>
      <c r="BK96" s="22">
        <f t="shared" si="12"/>
        <v>2</v>
      </c>
      <c r="BL96" s="12"/>
      <c r="BM96" s="12"/>
      <c r="BN96" s="12"/>
    </row>
    <row r="97" spans="1:66" s="99" customFormat="1" x14ac:dyDescent="0.2">
      <c r="A97" s="95" t="s">
        <v>183</v>
      </c>
      <c r="B97" s="95" t="s">
        <v>184</v>
      </c>
      <c r="C97" s="96"/>
      <c r="D97" s="97"/>
      <c r="E97" s="96"/>
      <c r="F97" s="98"/>
      <c r="G97" s="98"/>
      <c r="H97" s="96"/>
      <c r="I97" s="96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5">
        <f t="shared" si="7"/>
        <v>0</v>
      </c>
      <c r="BF97" s="95"/>
      <c r="BG97" s="22">
        <f t="shared" si="8"/>
        <v>0</v>
      </c>
      <c r="BH97" s="22">
        <f t="shared" si="9"/>
        <v>0</v>
      </c>
      <c r="BI97" s="22">
        <f t="shared" si="10"/>
        <v>0</v>
      </c>
      <c r="BJ97" s="22">
        <f t="shared" si="11"/>
        <v>0</v>
      </c>
      <c r="BK97" s="22">
        <f t="shared" si="12"/>
        <v>0</v>
      </c>
      <c r="BL97" s="95"/>
      <c r="BM97" s="95"/>
      <c r="BN97" s="95"/>
    </row>
    <row r="98" spans="1:66" s="99" customFormat="1" x14ac:dyDescent="0.2">
      <c r="A98" s="95" t="s">
        <v>117</v>
      </c>
      <c r="B98" s="95" t="s">
        <v>118</v>
      </c>
      <c r="C98" s="96"/>
      <c r="D98" s="97"/>
      <c r="E98" s="96"/>
      <c r="F98" s="98"/>
      <c r="G98" s="98"/>
      <c r="H98" s="96"/>
      <c r="I98" s="96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5">
        <f t="shared" si="7"/>
        <v>0</v>
      </c>
      <c r="BF98" s="95"/>
      <c r="BG98" s="22">
        <f t="shared" si="8"/>
        <v>0</v>
      </c>
      <c r="BH98" s="22">
        <f t="shared" si="9"/>
        <v>0</v>
      </c>
      <c r="BI98" s="22">
        <f t="shared" si="10"/>
        <v>0</v>
      </c>
      <c r="BJ98" s="22">
        <f t="shared" si="11"/>
        <v>0</v>
      </c>
      <c r="BK98" s="22">
        <f t="shared" si="12"/>
        <v>0</v>
      </c>
      <c r="BL98" s="95"/>
      <c r="BM98" s="95"/>
      <c r="BN98" s="95"/>
    </row>
    <row r="99" spans="1:66" s="1" customFormat="1" x14ac:dyDescent="0.2">
      <c r="A99" s="22" t="s">
        <v>185</v>
      </c>
      <c r="B99" s="22" t="s">
        <v>186</v>
      </c>
      <c r="C99" s="73"/>
      <c r="D99" s="23">
        <v>1</v>
      </c>
      <c r="E99" s="73"/>
      <c r="F99" s="74">
        <v>1</v>
      </c>
      <c r="G99" s="74"/>
      <c r="H99" s="73"/>
      <c r="I99" s="73"/>
      <c r="J99" s="74">
        <v>1</v>
      </c>
      <c r="K99" s="74"/>
      <c r="L99" s="74">
        <v>1</v>
      </c>
      <c r="M99" s="74"/>
      <c r="N99" s="74"/>
      <c r="O99" s="74">
        <v>1</v>
      </c>
      <c r="P99" s="74"/>
      <c r="Q99" s="74">
        <v>1</v>
      </c>
      <c r="R99" s="74"/>
      <c r="S99" s="74"/>
      <c r="T99" s="74"/>
      <c r="U99" s="74"/>
      <c r="V99" s="74"/>
      <c r="W99" s="74"/>
      <c r="X99" s="74">
        <v>1</v>
      </c>
      <c r="Y99" s="74">
        <v>1</v>
      </c>
      <c r="Z99" s="74"/>
      <c r="AA99" s="74">
        <v>1</v>
      </c>
      <c r="AB99" s="74"/>
      <c r="AC99" s="74"/>
      <c r="AD99" s="74"/>
      <c r="AE99" s="74"/>
      <c r="AF99" s="74"/>
      <c r="AG99" s="74">
        <v>1</v>
      </c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12">
        <f t="shared" si="7"/>
        <v>10</v>
      </c>
      <c r="BF99" s="12"/>
      <c r="BG99" s="22">
        <f t="shared" si="8"/>
        <v>3</v>
      </c>
      <c r="BH99" s="22">
        <f t="shared" si="9"/>
        <v>1</v>
      </c>
      <c r="BI99" s="22">
        <f t="shared" si="10"/>
        <v>1</v>
      </c>
      <c r="BJ99" s="22">
        <f t="shared" si="11"/>
        <v>1</v>
      </c>
      <c r="BK99" s="22">
        <f t="shared" si="12"/>
        <v>4</v>
      </c>
      <c r="BL99" s="12"/>
      <c r="BM99" s="12"/>
      <c r="BN99" s="12"/>
    </row>
    <row r="100" spans="1:66" s="1" customFormat="1" x14ac:dyDescent="0.2">
      <c r="A100" s="22" t="s">
        <v>55</v>
      </c>
      <c r="B100" s="22" t="s">
        <v>52</v>
      </c>
      <c r="C100" s="73"/>
      <c r="D100" s="23">
        <v>1</v>
      </c>
      <c r="E100" s="73"/>
      <c r="F100" s="74"/>
      <c r="G100" s="74">
        <v>1</v>
      </c>
      <c r="H100" s="73">
        <v>1</v>
      </c>
      <c r="I100" s="73"/>
      <c r="J100" s="74">
        <v>1</v>
      </c>
      <c r="K100" s="74">
        <v>1</v>
      </c>
      <c r="L100" s="74"/>
      <c r="M100" s="74">
        <v>1</v>
      </c>
      <c r="N100" s="74"/>
      <c r="O100" s="74"/>
      <c r="P100" s="74">
        <v>1</v>
      </c>
      <c r="Q100" s="74">
        <v>1</v>
      </c>
      <c r="R100" s="74">
        <v>1</v>
      </c>
      <c r="S100" s="74">
        <v>1</v>
      </c>
      <c r="T100" s="74">
        <v>1</v>
      </c>
      <c r="U100" s="74">
        <v>1</v>
      </c>
      <c r="V100" s="74"/>
      <c r="W100" s="74"/>
      <c r="X100" s="74">
        <v>4</v>
      </c>
      <c r="Y100" s="74"/>
      <c r="Z100" s="74">
        <v>1</v>
      </c>
      <c r="AA100" s="74">
        <v>1</v>
      </c>
      <c r="AB100" s="74"/>
      <c r="AC100" s="74"/>
      <c r="AD100" s="74">
        <v>1</v>
      </c>
      <c r="AE100" s="74">
        <v>1</v>
      </c>
      <c r="AF100" s="74">
        <v>1</v>
      </c>
      <c r="AG100" s="74"/>
      <c r="AH100" s="74">
        <v>1</v>
      </c>
      <c r="AI100" s="74">
        <v>1</v>
      </c>
      <c r="AJ100" s="74">
        <v>1</v>
      </c>
      <c r="AK100" s="74"/>
      <c r="AL100" s="74">
        <v>1</v>
      </c>
      <c r="AM100" s="74"/>
      <c r="AN100" s="74"/>
      <c r="AO100" s="74"/>
      <c r="AP100" s="74">
        <v>1</v>
      </c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12">
        <f t="shared" si="7"/>
        <v>26</v>
      </c>
      <c r="BF100" s="12"/>
      <c r="BG100" s="22">
        <f t="shared" si="8"/>
        <v>4</v>
      </c>
      <c r="BH100" s="22">
        <f t="shared" si="9"/>
        <v>3</v>
      </c>
      <c r="BI100" s="22">
        <f t="shared" si="10"/>
        <v>10</v>
      </c>
      <c r="BJ100" s="22">
        <f t="shared" si="11"/>
        <v>3</v>
      </c>
      <c r="BK100" s="22">
        <f t="shared" si="12"/>
        <v>6</v>
      </c>
      <c r="BL100" s="12"/>
      <c r="BM100" s="12"/>
      <c r="BN100" s="12"/>
    </row>
    <row r="101" spans="1:66" s="1" customFormat="1" x14ac:dyDescent="0.2">
      <c r="A101" s="22" t="s">
        <v>80</v>
      </c>
      <c r="B101" s="22" t="s">
        <v>79</v>
      </c>
      <c r="C101" s="73"/>
      <c r="D101" s="23">
        <v>1</v>
      </c>
      <c r="E101" s="73"/>
      <c r="F101" s="74"/>
      <c r="G101" s="74">
        <v>1</v>
      </c>
      <c r="H101" s="73"/>
      <c r="I101" s="73"/>
      <c r="J101" s="74">
        <v>1</v>
      </c>
      <c r="K101" s="74">
        <v>1</v>
      </c>
      <c r="L101" s="74"/>
      <c r="M101" s="74">
        <v>1</v>
      </c>
      <c r="N101" s="74"/>
      <c r="O101" s="74"/>
      <c r="P101" s="74">
        <v>1</v>
      </c>
      <c r="Q101" s="74"/>
      <c r="R101" s="74">
        <v>1</v>
      </c>
      <c r="S101" s="74"/>
      <c r="T101" s="74"/>
      <c r="U101" s="74"/>
      <c r="V101" s="74"/>
      <c r="W101" s="74"/>
      <c r="X101" s="74">
        <v>1</v>
      </c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>
        <v>1</v>
      </c>
      <c r="AJ101" s="74"/>
      <c r="AK101" s="74"/>
      <c r="AL101" s="74"/>
      <c r="AM101" s="74"/>
      <c r="AN101" s="74"/>
      <c r="AO101" s="74"/>
      <c r="AP101" s="74">
        <v>1</v>
      </c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12">
        <f t="shared" si="7"/>
        <v>10</v>
      </c>
      <c r="BF101" s="12"/>
      <c r="BG101" s="22">
        <f t="shared" si="8"/>
        <v>0</v>
      </c>
      <c r="BH101" s="22">
        <f t="shared" si="9"/>
        <v>2</v>
      </c>
      <c r="BI101" s="22">
        <f t="shared" si="10"/>
        <v>4</v>
      </c>
      <c r="BJ101" s="22">
        <f t="shared" si="11"/>
        <v>0</v>
      </c>
      <c r="BK101" s="22">
        <f t="shared" si="12"/>
        <v>4</v>
      </c>
      <c r="BL101" s="12"/>
      <c r="BM101" s="12"/>
      <c r="BN101" s="12"/>
    </row>
    <row r="102" spans="1:66" s="99" customFormat="1" x14ac:dyDescent="0.2">
      <c r="A102" s="95" t="s">
        <v>59</v>
      </c>
      <c r="B102" s="95" t="s">
        <v>60</v>
      </c>
      <c r="C102" s="96"/>
      <c r="D102" s="97"/>
      <c r="E102" s="96"/>
      <c r="F102" s="98"/>
      <c r="G102" s="98"/>
      <c r="H102" s="96"/>
      <c r="I102" s="96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5">
        <f t="shared" si="7"/>
        <v>0</v>
      </c>
      <c r="BF102" s="95"/>
      <c r="BG102" s="22">
        <f t="shared" si="8"/>
        <v>0</v>
      </c>
      <c r="BH102" s="22">
        <f t="shared" si="9"/>
        <v>0</v>
      </c>
      <c r="BI102" s="22">
        <f t="shared" si="10"/>
        <v>0</v>
      </c>
      <c r="BJ102" s="22">
        <f t="shared" si="11"/>
        <v>0</v>
      </c>
      <c r="BK102" s="22">
        <f t="shared" si="12"/>
        <v>0</v>
      </c>
      <c r="BL102" s="95"/>
      <c r="BM102" s="95"/>
      <c r="BN102" s="95"/>
    </row>
    <row r="103" spans="1:66" s="1" customFormat="1" x14ac:dyDescent="0.2">
      <c r="A103" s="22" t="s">
        <v>59</v>
      </c>
      <c r="B103" s="22" t="s">
        <v>114</v>
      </c>
      <c r="C103" s="73"/>
      <c r="D103" s="23"/>
      <c r="E103" s="73"/>
      <c r="F103" s="74"/>
      <c r="G103" s="74"/>
      <c r="H103" s="73"/>
      <c r="I103" s="73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>
        <v>1</v>
      </c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>
        <v>1</v>
      </c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12">
        <f t="shared" si="7"/>
        <v>2</v>
      </c>
      <c r="BF103" s="12"/>
      <c r="BG103" s="22">
        <f t="shared" si="8"/>
        <v>1</v>
      </c>
      <c r="BH103" s="22">
        <f t="shared" si="9"/>
        <v>0</v>
      </c>
      <c r="BI103" s="22">
        <f t="shared" si="10"/>
        <v>1</v>
      </c>
      <c r="BJ103" s="22">
        <f t="shared" si="11"/>
        <v>0</v>
      </c>
      <c r="BK103" s="22">
        <f t="shared" si="12"/>
        <v>0</v>
      </c>
      <c r="BL103" s="12"/>
      <c r="BM103" s="12"/>
      <c r="BN103" s="12"/>
    </row>
    <row r="104" spans="1:66" s="1" customFormat="1" x14ac:dyDescent="0.2">
      <c r="A104" s="22" t="s">
        <v>64</v>
      </c>
      <c r="B104" s="22" t="s">
        <v>42</v>
      </c>
      <c r="C104" s="73">
        <v>1</v>
      </c>
      <c r="D104" s="23">
        <v>1</v>
      </c>
      <c r="E104" s="73">
        <v>1</v>
      </c>
      <c r="F104" s="74">
        <v>1</v>
      </c>
      <c r="G104" s="74"/>
      <c r="H104" s="73">
        <v>1</v>
      </c>
      <c r="I104" s="73">
        <v>1</v>
      </c>
      <c r="J104" s="74">
        <v>1</v>
      </c>
      <c r="K104" s="74">
        <v>1</v>
      </c>
      <c r="L104" s="74"/>
      <c r="M104" s="74">
        <v>1</v>
      </c>
      <c r="N104" s="74"/>
      <c r="O104" s="74"/>
      <c r="P104" s="74">
        <v>1</v>
      </c>
      <c r="Q104" s="74"/>
      <c r="R104" s="74"/>
      <c r="S104" s="74">
        <v>1</v>
      </c>
      <c r="T104" s="74">
        <v>1</v>
      </c>
      <c r="U104" s="74"/>
      <c r="V104" s="74"/>
      <c r="W104" s="74">
        <v>1</v>
      </c>
      <c r="X104" s="74">
        <v>4</v>
      </c>
      <c r="Y104" s="74"/>
      <c r="Z104" s="74"/>
      <c r="AA104" s="74">
        <v>1</v>
      </c>
      <c r="AB104" s="74"/>
      <c r="AC104" s="74">
        <v>1</v>
      </c>
      <c r="AD104" s="74"/>
      <c r="AE104" s="74"/>
      <c r="AF104" s="74">
        <v>1</v>
      </c>
      <c r="AG104" s="74"/>
      <c r="AH104" s="74">
        <v>1</v>
      </c>
      <c r="AI104" s="74">
        <v>1</v>
      </c>
      <c r="AJ104" s="74"/>
      <c r="AK104" s="74">
        <v>1</v>
      </c>
      <c r="AL104" s="74"/>
      <c r="AM104" s="74"/>
      <c r="AN104" s="74"/>
      <c r="AO104" s="74">
        <v>1</v>
      </c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12">
        <f t="shared" si="7"/>
        <v>24</v>
      </c>
      <c r="BF104" s="12"/>
      <c r="BG104" s="22">
        <f t="shared" si="8"/>
        <v>3</v>
      </c>
      <c r="BH104" s="22">
        <f t="shared" si="9"/>
        <v>4</v>
      </c>
      <c r="BI104" s="22">
        <f t="shared" si="10"/>
        <v>8</v>
      </c>
      <c r="BJ104" s="22">
        <f t="shared" si="11"/>
        <v>0</v>
      </c>
      <c r="BK104" s="22">
        <f t="shared" si="12"/>
        <v>9</v>
      </c>
      <c r="BL104" s="12"/>
      <c r="BM104" s="12"/>
      <c r="BN104" s="12"/>
    </row>
    <row r="105" spans="1:66" s="1" customFormat="1" x14ac:dyDescent="0.2">
      <c r="A105" s="22" t="s">
        <v>94</v>
      </c>
      <c r="B105" s="22" t="s">
        <v>95</v>
      </c>
      <c r="C105" s="73"/>
      <c r="D105" s="23"/>
      <c r="E105" s="73"/>
      <c r="F105" s="74"/>
      <c r="G105" s="74"/>
      <c r="H105" s="73"/>
      <c r="I105" s="73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>
        <v>1</v>
      </c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12">
        <f t="shared" si="7"/>
        <v>1</v>
      </c>
      <c r="BF105" s="12"/>
      <c r="BG105" s="22">
        <f t="shared" si="8"/>
        <v>1</v>
      </c>
      <c r="BH105" s="22">
        <f t="shared" si="9"/>
        <v>0</v>
      </c>
      <c r="BI105" s="22">
        <f t="shared" si="10"/>
        <v>0</v>
      </c>
      <c r="BJ105" s="22">
        <f t="shared" si="11"/>
        <v>0</v>
      </c>
      <c r="BK105" s="22">
        <f t="shared" si="12"/>
        <v>0</v>
      </c>
      <c r="BL105" s="12"/>
      <c r="BM105" s="12"/>
      <c r="BN105" s="12"/>
    </row>
    <row r="106" spans="1:66" s="99" customFormat="1" x14ac:dyDescent="0.2">
      <c r="A106" s="95" t="s">
        <v>187</v>
      </c>
      <c r="B106" s="95" t="s">
        <v>31</v>
      </c>
      <c r="C106" s="96"/>
      <c r="D106" s="97"/>
      <c r="E106" s="96"/>
      <c r="F106" s="98"/>
      <c r="G106" s="98"/>
      <c r="H106" s="96"/>
      <c r="I106" s="96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5">
        <f t="shared" si="7"/>
        <v>0</v>
      </c>
      <c r="BF106" s="95"/>
      <c r="BG106" s="22">
        <f t="shared" si="8"/>
        <v>0</v>
      </c>
      <c r="BH106" s="22">
        <f t="shared" si="9"/>
        <v>0</v>
      </c>
      <c r="BI106" s="22">
        <f t="shared" si="10"/>
        <v>0</v>
      </c>
      <c r="BJ106" s="22">
        <f t="shared" si="11"/>
        <v>0</v>
      </c>
      <c r="BK106" s="22">
        <f t="shared" si="12"/>
        <v>0</v>
      </c>
      <c r="BL106" s="95"/>
      <c r="BM106" s="95"/>
      <c r="BN106" s="95"/>
    </row>
    <row r="107" spans="1:66" s="1" customFormat="1" x14ac:dyDescent="0.2">
      <c r="A107" s="22" t="s">
        <v>248</v>
      </c>
      <c r="B107" s="102" t="s">
        <v>249</v>
      </c>
      <c r="C107" s="103"/>
      <c r="D107" s="104"/>
      <c r="E107" s="103"/>
      <c r="F107" s="105"/>
      <c r="G107" s="105"/>
      <c r="H107" s="103"/>
      <c r="I107" s="103"/>
      <c r="J107" s="105"/>
      <c r="K107" s="105"/>
      <c r="L107" s="105"/>
      <c r="M107" s="105"/>
      <c r="N107" s="105"/>
      <c r="O107" s="105"/>
      <c r="P107" s="105"/>
      <c r="Q107" s="105"/>
      <c r="R107" s="105">
        <v>1</v>
      </c>
      <c r="S107" s="105"/>
      <c r="T107" s="105">
        <v>1</v>
      </c>
      <c r="U107" s="105">
        <v>1</v>
      </c>
      <c r="V107" s="105">
        <v>1</v>
      </c>
      <c r="W107" s="105">
        <v>1</v>
      </c>
      <c r="X107" s="105"/>
      <c r="Y107" s="105">
        <v>1</v>
      </c>
      <c r="Z107" s="105"/>
      <c r="AA107" s="105">
        <v>1</v>
      </c>
      <c r="AB107" s="105">
        <v>1</v>
      </c>
      <c r="AC107" s="105">
        <v>1</v>
      </c>
      <c r="AD107" s="105"/>
      <c r="AE107" s="105"/>
      <c r="AF107" s="105"/>
      <c r="AG107" s="105"/>
      <c r="AH107" s="105">
        <v>1</v>
      </c>
      <c r="AI107" s="105">
        <v>1</v>
      </c>
      <c r="AJ107" s="105"/>
      <c r="AK107" s="105">
        <v>1</v>
      </c>
      <c r="AL107" s="105"/>
      <c r="AM107" s="105">
        <v>1</v>
      </c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2"/>
      <c r="BF107" s="12"/>
      <c r="BG107" s="22">
        <f t="shared" ref="BG107:BG141" si="13">SUM(C107,O107,U107,AA107,AN107,H107,L107,AD107,AB107)</f>
        <v>3</v>
      </c>
      <c r="BH107" s="22">
        <f t="shared" ref="BH107:BH141" si="14">SUM(N107,AC107,AH107,AR107,F107,M107,R107,AV107,AW107)</f>
        <v>3</v>
      </c>
      <c r="BI107" s="22">
        <f t="shared" si="10"/>
        <v>1</v>
      </c>
      <c r="BJ107" s="22">
        <f t="shared" si="11"/>
        <v>0</v>
      </c>
      <c r="BK107" s="22">
        <f t="shared" si="12"/>
        <v>6</v>
      </c>
      <c r="BL107" s="12"/>
      <c r="BM107" s="12"/>
      <c r="BN107" s="12"/>
    </row>
    <row r="108" spans="1:66" s="1" customFormat="1" x14ac:dyDescent="0.2">
      <c r="A108" s="22" t="s">
        <v>229</v>
      </c>
      <c r="B108" s="102" t="s">
        <v>230</v>
      </c>
      <c r="C108" s="103"/>
      <c r="D108" s="104"/>
      <c r="E108" s="103"/>
      <c r="F108" s="105"/>
      <c r="G108" s="105"/>
      <c r="H108" s="103"/>
      <c r="I108" s="103"/>
      <c r="J108" s="105"/>
      <c r="K108" s="105"/>
      <c r="L108" s="105"/>
      <c r="M108" s="105"/>
      <c r="N108" s="105">
        <v>1</v>
      </c>
      <c r="O108" s="105">
        <v>1</v>
      </c>
      <c r="P108" s="105">
        <v>1</v>
      </c>
      <c r="Q108" s="105"/>
      <c r="R108" s="105">
        <v>1</v>
      </c>
      <c r="S108" s="105">
        <v>1</v>
      </c>
      <c r="T108" s="105">
        <v>1</v>
      </c>
      <c r="U108" s="105"/>
      <c r="V108" s="105">
        <v>1</v>
      </c>
      <c r="W108" s="105">
        <v>1</v>
      </c>
      <c r="X108" s="105"/>
      <c r="Y108" s="105">
        <v>1</v>
      </c>
      <c r="Z108" s="105"/>
      <c r="AA108" s="105"/>
      <c r="AB108" s="105">
        <v>1</v>
      </c>
      <c r="AC108" s="105"/>
      <c r="AD108" s="105"/>
      <c r="AE108" s="105"/>
      <c r="AF108" s="105">
        <v>1</v>
      </c>
      <c r="AG108" s="105">
        <v>1</v>
      </c>
      <c r="AH108" s="105"/>
      <c r="AI108" s="105"/>
      <c r="AJ108" s="105"/>
      <c r="AK108" s="105"/>
      <c r="AL108" s="105"/>
      <c r="AM108" s="105">
        <v>1</v>
      </c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2"/>
      <c r="BF108" s="12"/>
      <c r="BG108" s="22">
        <f t="shared" si="13"/>
        <v>2</v>
      </c>
      <c r="BH108" s="22">
        <f t="shared" si="14"/>
        <v>2</v>
      </c>
      <c r="BI108" s="22">
        <f t="shared" si="10"/>
        <v>1</v>
      </c>
      <c r="BJ108" s="22">
        <f t="shared" si="11"/>
        <v>0</v>
      </c>
      <c r="BK108" s="22">
        <f t="shared" si="12"/>
        <v>8</v>
      </c>
      <c r="BL108" s="12"/>
      <c r="BM108" s="12"/>
      <c r="BN108" s="12"/>
    </row>
    <row r="109" spans="1:66" s="1" customFormat="1" x14ac:dyDescent="0.2">
      <c r="A109" s="22" t="s">
        <v>272</v>
      </c>
      <c r="B109" s="102" t="s">
        <v>273</v>
      </c>
      <c r="C109" s="103"/>
      <c r="D109" s="104"/>
      <c r="E109" s="103"/>
      <c r="F109" s="105"/>
      <c r="G109" s="105"/>
      <c r="H109" s="103"/>
      <c r="I109" s="103"/>
      <c r="J109" s="105"/>
      <c r="K109" s="105"/>
      <c r="L109" s="105"/>
      <c r="M109" s="105"/>
      <c r="N109" s="105"/>
      <c r="O109" s="105"/>
      <c r="P109" s="105"/>
      <c r="Q109" s="105"/>
      <c r="R109" s="105">
        <v>1</v>
      </c>
      <c r="S109" s="105">
        <v>1</v>
      </c>
      <c r="T109" s="105">
        <v>1</v>
      </c>
      <c r="U109" s="105">
        <v>1</v>
      </c>
      <c r="V109" s="105"/>
      <c r="W109" s="105"/>
      <c r="X109" s="105">
        <v>1</v>
      </c>
      <c r="Y109" s="105">
        <v>1</v>
      </c>
      <c r="Z109" s="105"/>
      <c r="AA109" s="105"/>
      <c r="AB109" s="105"/>
      <c r="AC109" s="105"/>
      <c r="AD109" s="105"/>
      <c r="AE109" s="105"/>
      <c r="AF109" s="105">
        <v>1</v>
      </c>
      <c r="AG109" s="105"/>
      <c r="AH109" s="105"/>
      <c r="AI109" s="105">
        <v>1</v>
      </c>
      <c r="AJ109" s="105"/>
      <c r="AK109" s="105">
        <v>1</v>
      </c>
      <c r="AL109" s="105"/>
      <c r="AM109" s="105"/>
      <c r="AN109" s="105">
        <v>1</v>
      </c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2"/>
      <c r="BF109" s="12"/>
      <c r="BG109" s="22">
        <f t="shared" si="13"/>
        <v>2</v>
      </c>
      <c r="BH109" s="22">
        <f t="shared" si="14"/>
        <v>1</v>
      </c>
      <c r="BI109" s="22">
        <f t="shared" si="10"/>
        <v>3</v>
      </c>
      <c r="BJ109" s="22">
        <f t="shared" si="11"/>
        <v>0</v>
      </c>
      <c r="BK109" s="22">
        <f t="shared" si="12"/>
        <v>4</v>
      </c>
      <c r="BL109" s="12"/>
      <c r="BM109" s="12"/>
      <c r="BN109" s="12"/>
    </row>
    <row r="110" spans="1:66" s="1" customFormat="1" x14ac:dyDescent="0.2">
      <c r="A110" s="22" t="s">
        <v>263</v>
      </c>
      <c r="B110" s="102" t="s">
        <v>300</v>
      </c>
      <c r="C110" s="103"/>
      <c r="D110" s="104"/>
      <c r="E110" s="103"/>
      <c r="F110" s="105"/>
      <c r="G110" s="105"/>
      <c r="H110" s="103"/>
      <c r="I110" s="103"/>
      <c r="J110" s="105"/>
      <c r="K110" s="105"/>
      <c r="L110" s="105"/>
      <c r="M110" s="105"/>
      <c r="N110" s="105">
        <v>1</v>
      </c>
      <c r="O110" s="105"/>
      <c r="P110" s="105"/>
      <c r="Q110" s="105"/>
      <c r="R110" s="105"/>
      <c r="S110" s="105"/>
      <c r="T110" s="105">
        <v>1</v>
      </c>
      <c r="U110" s="105">
        <v>1</v>
      </c>
      <c r="V110" s="105">
        <v>1</v>
      </c>
      <c r="W110" s="105">
        <v>1</v>
      </c>
      <c r="X110" s="105"/>
      <c r="Y110" s="105">
        <v>1</v>
      </c>
      <c r="Z110" s="105"/>
      <c r="AA110" s="105"/>
      <c r="AB110" s="105"/>
      <c r="AC110" s="105">
        <v>1</v>
      </c>
      <c r="AD110" s="105"/>
      <c r="AE110" s="105"/>
      <c r="AF110" s="105"/>
      <c r="AG110" s="105"/>
      <c r="AH110" s="105"/>
      <c r="AI110" s="105">
        <v>1</v>
      </c>
      <c r="AJ110" s="105"/>
      <c r="AK110" s="105">
        <v>1</v>
      </c>
      <c r="AL110" s="105"/>
      <c r="AM110" s="105">
        <v>1</v>
      </c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2"/>
      <c r="BF110" s="12"/>
      <c r="BG110" s="22">
        <f t="shared" si="13"/>
        <v>1</v>
      </c>
      <c r="BH110" s="22">
        <f t="shared" si="14"/>
        <v>2</v>
      </c>
      <c r="BI110" s="22">
        <f t="shared" si="10"/>
        <v>1</v>
      </c>
      <c r="BJ110" s="22">
        <f t="shared" si="11"/>
        <v>0</v>
      </c>
      <c r="BK110" s="22">
        <f t="shared" si="12"/>
        <v>6</v>
      </c>
      <c r="BL110" s="12"/>
      <c r="BM110" s="12"/>
      <c r="BN110" s="12"/>
    </row>
    <row r="111" spans="1:66" s="1" customFormat="1" x14ac:dyDescent="0.2">
      <c r="A111" s="22" t="s">
        <v>241</v>
      </c>
      <c r="B111" s="102" t="s">
        <v>242</v>
      </c>
      <c r="C111" s="103"/>
      <c r="D111" s="104"/>
      <c r="E111" s="103"/>
      <c r="F111" s="105"/>
      <c r="G111" s="105"/>
      <c r="H111" s="103"/>
      <c r="I111" s="103"/>
      <c r="J111" s="105"/>
      <c r="K111" s="105"/>
      <c r="L111" s="105"/>
      <c r="M111" s="105"/>
      <c r="N111" s="105"/>
      <c r="O111" s="105">
        <v>1</v>
      </c>
      <c r="P111" s="105"/>
      <c r="Q111" s="105"/>
      <c r="R111" s="105">
        <v>1</v>
      </c>
      <c r="S111" s="105"/>
      <c r="T111" s="105">
        <v>1</v>
      </c>
      <c r="U111" s="105"/>
      <c r="V111" s="105">
        <v>1</v>
      </c>
      <c r="W111" s="105">
        <v>1</v>
      </c>
      <c r="X111" s="105"/>
      <c r="Y111" s="105">
        <v>1</v>
      </c>
      <c r="Z111" s="105"/>
      <c r="AA111" s="105"/>
      <c r="AB111" s="105">
        <v>1</v>
      </c>
      <c r="AC111" s="105"/>
      <c r="AD111" s="105"/>
      <c r="AE111" s="105"/>
      <c r="AF111" s="105">
        <v>1</v>
      </c>
      <c r="AG111" s="105">
        <v>1</v>
      </c>
      <c r="AH111" s="105"/>
      <c r="AI111" s="105">
        <v>1</v>
      </c>
      <c r="AJ111" s="105"/>
      <c r="AK111" s="105">
        <v>1</v>
      </c>
      <c r="AL111" s="105"/>
      <c r="AM111" s="105">
        <v>1</v>
      </c>
      <c r="AN111" s="105">
        <v>1</v>
      </c>
      <c r="AO111" s="105">
        <v>1</v>
      </c>
      <c r="AP111" s="105">
        <v>1</v>
      </c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2"/>
      <c r="BF111" s="12"/>
      <c r="BG111" s="22">
        <f t="shared" si="13"/>
        <v>3</v>
      </c>
      <c r="BH111" s="22">
        <f t="shared" si="14"/>
        <v>1</v>
      </c>
      <c r="BI111" s="22">
        <f t="shared" si="10"/>
        <v>1</v>
      </c>
      <c r="BJ111" s="22">
        <f t="shared" si="11"/>
        <v>0</v>
      </c>
      <c r="BK111" s="22">
        <f t="shared" si="12"/>
        <v>10</v>
      </c>
      <c r="BL111" s="12"/>
      <c r="BM111" s="12"/>
      <c r="BN111" s="12"/>
    </row>
    <row r="112" spans="1:66" s="1" customFormat="1" x14ac:dyDescent="0.2">
      <c r="A112" s="22" t="s">
        <v>305</v>
      </c>
      <c r="B112" s="102" t="s">
        <v>236</v>
      </c>
      <c r="C112" s="103"/>
      <c r="D112" s="104"/>
      <c r="E112" s="103"/>
      <c r="F112" s="105"/>
      <c r="G112" s="105"/>
      <c r="H112" s="103"/>
      <c r="I112" s="103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>
        <v>1</v>
      </c>
      <c r="U112" s="105"/>
      <c r="V112" s="105">
        <v>1</v>
      </c>
      <c r="W112" s="105"/>
      <c r="X112" s="105">
        <v>4</v>
      </c>
      <c r="Y112" s="105">
        <v>1</v>
      </c>
      <c r="Z112" s="105">
        <v>1</v>
      </c>
      <c r="AA112" s="105">
        <v>1</v>
      </c>
      <c r="AB112" s="105"/>
      <c r="AC112" s="105"/>
      <c r="AD112" s="105"/>
      <c r="AE112" s="105"/>
      <c r="AF112" s="105">
        <v>1</v>
      </c>
      <c r="AG112" s="105">
        <v>1</v>
      </c>
      <c r="AH112" s="105"/>
      <c r="AI112" s="105">
        <v>1</v>
      </c>
      <c r="AJ112" s="105"/>
      <c r="AK112" s="105">
        <v>1</v>
      </c>
      <c r="AL112" s="105"/>
      <c r="AM112" s="105"/>
      <c r="AN112" s="105">
        <v>1</v>
      </c>
      <c r="AO112" s="105">
        <v>1</v>
      </c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2"/>
      <c r="BF112" s="12"/>
      <c r="BG112" s="22">
        <f t="shared" si="13"/>
        <v>2</v>
      </c>
      <c r="BH112" s="22">
        <f t="shared" si="14"/>
        <v>0</v>
      </c>
      <c r="BI112" s="22">
        <f t="shared" si="10"/>
        <v>5</v>
      </c>
      <c r="BJ112" s="22">
        <f t="shared" si="11"/>
        <v>1</v>
      </c>
      <c r="BK112" s="22">
        <f t="shared" si="12"/>
        <v>7</v>
      </c>
      <c r="BL112" s="12"/>
      <c r="BM112" s="12"/>
      <c r="BN112" s="12"/>
    </row>
    <row r="113" spans="1:66" s="1" customFormat="1" x14ac:dyDescent="0.2">
      <c r="A113" s="22" t="s">
        <v>234</v>
      </c>
      <c r="B113" s="102" t="s">
        <v>301</v>
      </c>
      <c r="C113" s="103"/>
      <c r="D113" s="104"/>
      <c r="E113" s="103"/>
      <c r="F113" s="105"/>
      <c r="G113" s="105"/>
      <c r="H113" s="103"/>
      <c r="I113" s="103"/>
      <c r="J113" s="105"/>
      <c r="K113" s="105"/>
      <c r="L113" s="105"/>
      <c r="M113" s="105"/>
      <c r="N113" s="105"/>
      <c r="O113" s="105">
        <v>1</v>
      </c>
      <c r="P113" s="105"/>
      <c r="Q113" s="105"/>
      <c r="R113" s="105">
        <v>1</v>
      </c>
      <c r="S113" s="105"/>
      <c r="T113" s="105">
        <v>1</v>
      </c>
      <c r="U113" s="105"/>
      <c r="V113" s="105">
        <v>1</v>
      </c>
      <c r="W113" s="105">
        <v>1</v>
      </c>
      <c r="X113" s="105">
        <v>1</v>
      </c>
      <c r="Y113" s="105">
        <v>1</v>
      </c>
      <c r="Z113" s="105">
        <v>1</v>
      </c>
      <c r="AA113" s="105"/>
      <c r="AB113" s="105">
        <v>1</v>
      </c>
      <c r="AC113" s="105"/>
      <c r="AD113" s="105"/>
      <c r="AE113" s="105"/>
      <c r="AF113" s="105">
        <v>1</v>
      </c>
      <c r="AG113" s="105">
        <v>1</v>
      </c>
      <c r="AH113" s="105"/>
      <c r="AI113" s="105">
        <v>1</v>
      </c>
      <c r="AJ113" s="105"/>
      <c r="AK113" s="105">
        <v>1</v>
      </c>
      <c r="AL113" s="105"/>
      <c r="AM113" s="105"/>
      <c r="AN113" s="105">
        <v>1</v>
      </c>
      <c r="AO113" s="105">
        <v>1</v>
      </c>
      <c r="AP113" s="105">
        <v>1</v>
      </c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2"/>
      <c r="BF113" s="12"/>
      <c r="BG113" s="22">
        <f t="shared" si="13"/>
        <v>3</v>
      </c>
      <c r="BH113" s="22">
        <f t="shared" si="14"/>
        <v>1</v>
      </c>
      <c r="BI113" s="22">
        <f t="shared" si="10"/>
        <v>2</v>
      </c>
      <c r="BJ113" s="22">
        <f t="shared" si="11"/>
        <v>1</v>
      </c>
      <c r="BK113" s="22">
        <f t="shared" si="12"/>
        <v>9</v>
      </c>
      <c r="BL113" s="12"/>
      <c r="BM113" s="12"/>
      <c r="BN113" s="12"/>
    </row>
    <row r="114" spans="1:66" s="1" customFormat="1" x14ac:dyDescent="0.2">
      <c r="A114" s="22" t="s">
        <v>271</v>
      </c>
      <c r="B114" s="102" t="s">
        <v>301</v>
      </c>
      <c r="C114" s="103"/>
      <c r="D114" s="104"/>
      <c r="E114" s="103"/>
      <c r="F114" s="105"/>
      <c r="G114" s="105"/>
      <c r="H114" s="103"/>
      <c r="I114" s="103"/>
      <c r="J114" s="105"/>
      <c r="K114" s="105"/>
      <c r="L114" s="105"/>
      <c r="M114" s="105"/>
      <c r="N114" s="105"/>
      <c r="O114" s="105">
        <v>1</v>
      </c>
      <c r="P114" s="105"/>
      <c r="Q114" s="105"/>
      <c r="R114" s="105">
        <v>1</v>
      </c>
      <c r="S114" s="105">
        <v>1</v>
      </c>
      <c r="T114" s="105"/>
      <c r="U114" s="105"/>
      <c r="V114" s="105">
        <v>1</v>
      </c>
      <c r="W114" s="105"/>
      <c r="X114" s="105">
        <v>1</v>
      </c>
      <c r="Y114" s="105">
        <v>1</v>
      </c>
      <c r="Z114" s="105"/>
      <c r="AA114" s="105"/>
      <c r="AB114" s="105">
        <v>1</v>
      </c>
      <c r="AC114" s="105">
        <v>1</v>
      </c>
      <c r="AD114" s="105"/>
      <c r="AE114" s="105"/>
      <c r="AF114" s="105">
        <v>1</v>
      </c>
      <c r="AG114" s="105"/>
      <c r="AH114" s="105"/>
      <c r="AI114" s="105">
        <v>1</v>
      </c>
      <c r="AJ114" s="105"/>
      <c r="AK114" s="105"/>
      <c r="AL114" s="105"/>
      <c r="AM114" s="105">
        <v>1</v>
      </c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2"/>
      <c r="BF114" s="12"/>
      <c r="BG114" s="22">
        <f t="shared" si="13"/>
        <v>2</v>
      </c>
      <c r="BH114" s="22">
        <f t="shared" si="14"/>
        <v>2</v>
      </c>
      <c r="BI114" s="22">
        <f t="shared" si="10"/>
        <v>3</v>
      </c>
      <c r="BJ114" s="22">
        <f t="shared" si="11"/>
        <v>0</v>
      </c>
      <c r="BK114" s="22">
        <f t="shared" si="12"/>
        <v>4</v>
      </c>
      <c r="BL114" s="12"/>
      <c r="BM114" s="12"/>
      <c r="BN114" s="12"/>
    </row>
    <row r="115" spans="1:66" s="1" customFormat="1" x14ac:dyDescent="0.2">
      <c r="A115" s="22" t="s">
        <v>262</v>
      </c>
      <c r="B115" s="102" t="s">
        <v>89</v>
      </c>
      <c r="C115" s="103"/>
      <c r="D115" s="104"/>
      <c r="E115" s="103"/>
      <c r="F115" s="105"/>
      <c r="G115" s="105"/>
      <c r="H115" s="103"/>
      <c r="I115" s="103"/>
      <c r="J115" s="105"/>
      <c r="K115" s="105"/>
      <c r="L115" s="105"/>
      <c r="M115" s="105"/>
      <c r="N115" s="105"/>
      <c r="O115" s="105">
        <v>1</v>
      </c>
      <c r="P115" s="105"/>
      <c r="Q115" s="105">
        <v>1</v>
      </c>
      <c r="R115" s="105">
        <v>1</v>
      </c>
      <c r="S115" s="105"/>
      <c r="T115" s="105"/>
      <c r="U115" s="105">
        <v>1</v>
      </c>
      <c r="V115" s="105"/>
      <c r="W115" s="105">
        <v>1</v>
      </c>
      <c r="X115" s="105"/>
      <c r="Y115" s="105">
        <v>1</v>
      </c>
      <c r="Z115" s="105"/>
      <c r="AA115" s="105"/>
      <c r="AB115" s="105"/>
      <c r="AC115" s="105">
        <v>1</v>
      </c>
      <c r="AD115" s="105"/>
      <c r="AE115" s="105"/>
      <c r="AF115" s="105">
        <v>1</v>
      </c>
      <c r="AG115" s="105">
        <v>1</v>
      </c>
      <c r="AH115" s="105"/>
      <c r="AI115" s="105">
        <v>1</v>
      </c>
      <c r="AJ115" s="105"/>
      <c r="AK115" s="105">
        <v>1</v>
      </c>
      <c r="AL115" s="105"/>
      <c r="AM115" s="105">
        <v>1</v>
      </c>
      <c r="AN115" s="105"/>
      <c r="AO115" s="105">
        <v>1</v>
      </c>
      <c r="AP115" s="105">
        <v>1</v>
      </c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2"/>
      <c r="BF115" s="12"/>
      <c r="BG115" s="22">
        <f t="shared" si="13"/>
        <v>2</v>
      </c>
      <c r="BH115" s="22">
        <f t="shared" si="14"/>
        <v>2</v>
      </c>
      <c r="BI115" s="22">
        <f t="shared" si="10"/>
        <v>1</v>
      </c>
      <c r="BJ115" s="22">
        <f t="shared" si="11"/>
        <v>1</v>
      </c>
      <c r="BK115" s="22">
        <f t="shared" si="12"/>
        <v>8</v>
      </c>
      <c r="BL115" s="12"/>
      <c r="BM115" s="12"/>
      <c r="BN115" s="12"/>
    </row>
    <row r="116" spans="1:66" s="1" customFormat="1" x14ac:dyDescent="0.2">
      <c r="A116" s="22" t="s">
        <v>282</v>
      </c>
      <c r="B116" s="102" t="s">
        <v>89</v>
      </c>
      <c r="C116" s="103"/>
      <c r="D116" s="104"/>
      <c r="E116" s="103"/>
      <c r="F116" s="105"/>
      <c r="G116" s="105"/>
      <c r="H116" s="103"/>
      <c r="I116" s="103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>
        <v>1</v>
      </c>
      <c r="V116" s="105">
        <v>1</v>
      </c>
      <c r="W116" s="105"/>
      <c r="X116" s="105"/>
      <c r="Y116" s="105">
        <v>1</v>
      </c>
      <c r="Z116" s="105"/>
      <c r="AA116" s="105"/>
      <c r="AB116" s="105">
        <v>1</v>
      </c>
      <c r="AC116" s="105"/>
      <c r="AD116" s="105"/>
      <c r="AE116" s="105"/>
      <c r="AF116" s="105"/>
      <c r="AG116" s="105"/>
      <c r="AH116" s="105">
        <v>1</v>
      </c>
      <c r="AI116" s="105">
        <v>1</v>
      </c>
      <c r="AJ116" s="105"/>
      <c r="AK116" s="105"/>
      <c r="AL116" s="105"/>
      <c r="AM116" s="105">
        <v>1</v>
      </c>
      <c r="AN116" s="105"/>
      <c r="AO116" s="105">
        <v>1</v>
      </c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2"/>
      <c r="BF116" s="12"/>
      <c r="BG116" s="22">
        <f t="shared" si="13"/>
        <v>2</v>
      </c>
      <c r="BH116" s="22">
        <f t="shared" si="14"/>
        <v>1</v>
      </c>
      <c r="BI116" s="22">
        <f t="shared" si="10"/>
        <v>1</v>
      </c>
      <c r="BJ116" s="22">
        <f t="shared" si="11"/>
        <v>0</v>
      </c>
      <c r="BK116" s="22">
        <f t="shared" si="12"/>
        <v>4</v>
      </c>
      <c r="BL116" s="12"/>
      <c r="BM116" s="12"/>
      <c r="BN116" s="12"/>
    </row>
    <row r="117" spans="1:66" s="1" customFormat="1" x14ac:dyDescent="0.2">
      <c r="A117" s="22" t="s">
        <v>257</v>
      </c>
      <c r="B117" s="102" t="s">
        <v>166</v>
      </c>
      <c r="C117" s="103"/>
      <c r="D117" s="104"/>
      <c r="E117" s="103"/>
      <c r="F117" s="105"/>
      <c r="G117" s="105"/>
      <c r="H117" s="103"/>
      <c r="I117" s="103"/>
      <c r="J117" s="105"/>
      <c r="K117" s="105"/>
      <c r="L117" s="105"/>
      <c r="M117" s="105"/>
      <c r="N117" s="105"/>
      <c r="O117" s="105">
        <v>1</v>
      </c>
      <c r="P117" s="105"/>
      <c r="Q117" s="105"/>
      <c r="R117" s="105">
        <v>1</v>
      </c>
      <c r="S117" s="105"/>
      <c r="T117" s="105"/>
      <c r="U117" s="105"/>
      <c r="V117" s="105">
        <v>1</v>
      </c>
      <c r="W117" s="105">
        <v>1</v>
      </c>
      <c r="X117" s="105"/>
      <c r="Y117" s="105">
        <v>1</v>
      </c>
      <c r="Z117" s="105"/>
      <c r="AA117" s="105"/>
      <c r="AB117" s="105">
        <v>1</v>
      </c>
      <c r="AC117" s="105">
        <v>1</v>
      </c>
      <c r="AD117" s="105"/>
      <c r="AE117" s="105"/>
      <c r="AF117" s="105">
        <v>1</v>
      </c>
      <c r="AG117" s="105"/>
      <c r="AH117" s="105"/>
      <c r="AI117" s="105">
        <v>1</v>
      </c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2"/>
      <c r="BF117" s="12"/>
      <c r="BG117" s="22">
        <f t="shared" si="13"/>
        <v>2</v>
      </c>
      <c r="BH117" s="22">
        <f t="shared" si="14"/>
        <v>2</v>
      </c>
      <c r="BI117" s="22">
        <f t="shared" si="10"/>
        <v>1</v>
      </c>
      <c r="BJ117" s="22">
        <f t="shared" si="11"/>
        <v>0</v>
      </c>
      <c r="BK117" s="22">
        <f t="shared" si="12"/>
        <v>4</v>
      </c>
      <c r="BL117" s="12"/>
      <c r="BM117" s="12"/>
      <c r="BN117" s="12"/>
    </row>
    <row r="118" spans="1:66" s="1" customFormat="1" x14ac:dyDescent="0.2">
      <c r="A118" s="22" t="s">
        <v>284</v>
      </c>
      <c r="B118" s="102" t="s">
        <v>285</v>
      </c>
      <c r="C118" s="103"/>
      <c r="D118" s="104"/>
      <c r="E118" s="103"/>
      <c r="F118" s="105"/>
      <c r="G118" s="105"/>
      <c r="H118" s="103"/>
      <c r="I118" s="103"/>
      <c r="J118" s="105"/>
      <c r="K118" s="105"/>
      <c r="L118" s="105"/>
      <c r="M118" s="105"/>
      <c r="N118" s="105"/>
      <c r="O118" s="105"/>
      <c r="P118" s="105">
        <v>1</v>
      </c>
      <c r="Q118" s="105"/>
      <c r="R118" s="105"/>
      <c r="S118" s="105"/>
      <c r="T118" s="105">
        <v>1</v>
      </c>
      <c r="U118" s="105"/>
      <c r="V118" s="105">
        <v>1</v>
      </c>
      <c r="W118" s="105">
        <v>1</v>
      </c>
      <c r="X118" s="105">
        <v>4</v>
      </c>
      <c r="Y118" s="105">
        <v>1</v>
      </c>
      <c r="Z118" s="105"/>
      <c r="AA118" s="105"/>
      <c r="AB118" s="105"/>
      <c r="AC118" s="105">
        <v>1</v>
      </c>
      <c r="AD118" s="105"/>
      <c r="AE118" s="105"/>
      <c r="AF118" s="105"/>
      <c r="AG118" s="105">
        <v>1</v>
      </c>
      <c r="AH118" s="105">
        <v>1</v>
      </c>
      <c r="AI118" s="105">
        <v>1</v>
      </c>
      <c r="AJ118" s="105"/>
      <c r="AK118" s="105">
        <v>1</v>
      </c>
      <c r="AL118" s="105"/>
      <c r="AM118" s="105"/>
      <c r="AN118" s="105">
        <v>1</v>
      </c>
      <c r="AO118" s="105">
        <v>1</v>
      </c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2"/>
      <c r="BF118" s="12"/>
      <c r="BG118" s="22">
        <f t="shared" si="13"/>
        <v>1</v>
      </c>
      <c r="BH118" s="22">
        <f t="shared" si="14"/>
        <v>2</v>
      </c>
      <c r="BI118" s="22">
        <f t="shared" si="10"/>
        <v>5</v>
      </c>
      <c r="BJ118" s="22">
        <f t="shared" si="11"/>
        <v>0</v>
      </c>
      <c r="BK118" s="22">
        <f t="shared" si="12"/>
        <v>8</v>
      </c>
      <c r="BL118" s="12"/>
      <c r="BM118" s="12"/>
      <c r="BN118" s="12"/>
    </row>
    <row r="119" spans="1:66" s="1" customFormat="1" x14ac:dyDescent="0.2">
      <c r="A119" s="22" t="s">
        <v>280</v>
      </c>
      <c r="B119" s="102" t="s">
        <v>302</v>
      </c>
      <c r="C119" s="103"/>
      <c r="D119" s="104"/>
      <c r="E119" s="103"/>
      <c r="F119" s="105"/>
      <c r="G119" s="105"/>
      <c r="H119" s="103"/>
      <c r="I119" s="103"/>
      <c r="J119" s="105"/>
      <c r="K119" s="105"/>
      <c r="L119" s="105"/>
      <c r="M119" s="105"/>
      <c r="N119" s="105">
        <v>1</v>
      </c>
      <c r="O119" s="105"/>
      <c r="P119" s="105"/>
      <c r="Q119" s="105"/>
      <c r="R119" s="105"/>
      <c r="S119" s="105"/>
      <c r="T119" s="105">
        <v>1</v>
      </c>
      <c r="U119" s="105">
        <v>1</v>
      </c>
      <c r="V119" s="105"/>
      <c r="W119" s="105">
        <v>1</v>
      </c>
      <c r="X119" s="105"/>
      <c r="Y119" s="105">
        <v>1</v>
      </c>
      <c r="Z119" s="105"/>
      <c r="AA119" s="105">
        <v>1</v>
      </c>
      <c r="AB119" s="105"/>
      <c r="AC119" s="105"/>
      <c r="AD119" s="105"/>
      <c r="AE119" s="105"/>
      <c r="AF119" s="105">
        <v>1</v>
      </c>
      <c r="AG119" s="105"/>
      <c r="AH119" s="105"/>
      <c r="AI119" s="105">
        <v>1</v>
      </c>
      <c r="AJ119" s="105"/>
      <c r="AK119" s="105">
        <v>1</v>
      </c>
      <c r="AL119" s="105"/>
      <c r="AM119" s="105"/>
      <c r="AN119" s="105"/>
      <c r="AO119" s="105">
        <v>1</v>
      </c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2"/>
      <c r="BF119" s="12"/>
      <c r="BG119" s="22">
        <f t="shared" si="13"/>
        <v>2</v>
      </c>
      <c r="BH119" s="22">
        <f t="shared" si="14"/>
        <v>1</v>
      </c>
      <c r="BI119" s="22">
        <f t="shared" si="10"/>
        <v>1</v>
      </c>
      <c r="BJ119" s="22">
        <f t="shared" si="11"/>
        <v>0</v>
      </c>
      <c r="BK119" s="22">
        <f t="shared" si="12"/>
        <v>6</v>
      </c>
      <c r="BL119" s="12"/>
      <c r="BM119" s="12"/>
      <c r="BN119" s="12"/>
    </row>
    <row r="120" spans="1:66" s="1" customFormat="1" x14ac:dyDescent="0.2">
      <c r="A120" s="22" t="s">
        <v>245</v>
      </c>
      <c r="B120" s="102" t="s">
        <v>246</v>
      </c>
      <c r="C120" s="103"/>
      <c r="D120" s="104"/>
      <c r="E120" s="103"/>
      <c r="F120" s="105"/>
      <c r="G120" s="105"/>
      <c r="H120" s="103"/>
      <c r="I120" s="103"/>
      <c r="J120" s="105"/>
      <c r="K120" s="105"/>
      <c r="L120" s="105"/>
      <c r="M120" s="105"/>
      <c r="N120" s="105">
        <v>1</v>
      </c>
      <c r="O120" s="105"/>
      <c r="P120" s="105"/>
      <c r="Q120" s="105"/>
      <c r="R120" s="105">
        <v>1</v>
      </c>
      <c r="S120" s="105"/>
      <c r="T120" s="105">
        <v>1</v>
      </c>
      <c r="U120" s="105"/>
      <c r="V120" s="105">
        <v>1</v>
      </c>
      <c r="W120" s="105">
        <v>1</v>
      </c>
      <c r="X120" s="105"/>
      <c r="Y120" s="105">
        <v>1</v>
      </c>
      <c r="Z120" s="105"/>
      <c r="AA120" s="105">
        <v>1</v>
      </c>
      <c r="AB120" s="105">
        <v>1</v>
      </c>
      <c r="AC120" s="105">
        <v>1</v>
      </c>
      <c r="AD120" s="105"/>
      <c r="AE120" s="105"/>
      <c r="AF120" s="105"/>
      <c r="AG120" s="105">
        <v>1</v>
      </c>
      <c r="AH120" s="105"/>
      <c r="AI120" s="105">
        <v>1</v>
      </c>
      <c r="AJ120" s="105"/>
      <c r="AK120" s="105"/>
      <c r="AL120" s="105"/>
      <c r="AM120" s="105">
        <v>1</v>
      </c>
      <c r="AN120" s="105"/>
      <c r="AO120" s="105">
        <v>1</v>
      </c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2"/>
      <c r="BF120" s="12"/>
      <c r="BG120" s="22">
        <f t="shared" si="13"/>
        <v>2</v>
      </c>
      <c r="BH120" s="22">
        <f t="shared" si="14"/>
        <v>3</v>
      </c>
      <c r="BI120" s="22">
        <f t="shared" si="10"/>
        <v>1</v>
      </c>
      <c r="BJ120" s="22">
        <f t="shared" si="11"/>
        <v>0</v>
      </c>
      <c r="BK120" s="22">
        <f t="shared" si="12"/>
        <v>7</v>
      </c>
      <c r="BL120" s="12"/>
      <c r="BM120" s="12"/>
      <c r="BN120" s="12"/>
    </row>
    <row r="121" spans="1:66" s="1" customFormat="1" x14ac:dyDescent="0.2">
      <c r="A121" s="22" t="s">
        <v>94</v>
      </c>
      <c r="B121" s="102" t="s">
        <v>286</v>
      </c>
      <c r="C121" s="103"/>
      <c r="D121" s="104"/>
      <c r="E121" s="103"/>
      <c r="F121" s="105"/>
      <c r="G121" s="105"/>
      <c r="H121" s="103"/>
      <c r="I121" s="103"/>
      <c r="J121" s="105"/>
      <c r="K121" s="105"/>
      <c r="L121" s="105"/>
      <c r="M121" s="105"/>
      <c r="N121" s="105">
        <v>1</v>
      </c>
      <c r="O121" s="105"/>
      <c r="P121" s="105"/>
      <c r="Q121" s="105"/>
      <c r="R121" s="105">
        <v>1</v>
      </c>
      <c r="S121" s="105">
        <v>1</v>
      </c>
      <c r="T121" s="105">
        <v>1</v>
      </c>
      <c r="U121" s="105"/>
      <c r="V121" s="105">
        <v>1</v>
      </c>
      <c r="W121" s="105"/>
      <c r="X121" s="105"/>
      <c r="Y121" s="105">
        <v>1</v>
      </c>
      <c r="Z121" s="105"/>
      <c r="AA121" s="105"/>
      <c r="AB121" s="105"/>
      <c r="AC121" s="105">
        <v>1</v>
      </c>
      <c r="AD121" s="105"/>
      <c r="AE121" s="105"/>
      <c r="AF121" s="105">
        <v>1</v>
      </c>
      <c r="AG121" s="105">
        <v>1</v>
      </c>
      <c r="AH121" s="105"/>
      <c r="AI121" s="105">
        <v>1</v>
      </c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2"/>
      <c r="BF121" s="12"/>
      <c r="BG121" s="22">
        <f t="shared" si="13"/>
        <v>0</v>
      </c>
      <c r="BH121" s="22">
        <f t="shared" si="14"/>
        <v>3</v>
      </c>
      <c r="BI121" s="22">
        <f t="shared" si="10"/>
        <v>2</v>
      </c>
      <c r="BJ121" s="22">
        <f t="shared" si="11"/>
        <v>0</v>
      </c>
      <c r="BK121" s="22">
        <f t="shared" si="12"/>
        <v>5</v>
      </c>
      <c r="BL121" s="12"/>
      <c r="BM121" s="12"/>
      <c r="BN121" s="12"/>
    </row>
    <row r="122" spans="1:66" s="1" customFormat="1" x14ac:dyDescent="0.2">
      <c r="A122" s="22" t="s">
        <v>232</v>
      </c>
      <c r="B122" s="102" t="s">
        <v>303</v>
      </c>
      <c r="C122" s="103"/>
      <c r="D122" s="104"/>
      <c r="E122" s="103"/>
      <c r="F122" s="105"/>
      <c r="G122" s="105"/>
      <c r="H122" s="103"/>
      <c r="I122" s="103"/>
      <c r="J122" s="105"/>
      <c r="K122" s="105"/>
      <c r="L122" s="105"/>
      <c r="M122" s="105"/>
      <c r="N122" s="105">
        <v>1</v>
      </c>
      <c r="O122" s="105"/>
      <c r="P122" s="105"/>
      <c r="Q122" s="105"/>
      <c r="R122" s="105">
        <v>1</v>
      </c>
      <c r="S122" s="105">
        <v>1</v>
      </c>
      <c r="T122" s="105">
        <v>1</v>
      </c>
      <c r="U122" s="105">
        <v>1</v>
      </c>
      <c r="V122" s="105"/>
      <c r="W122" s="105"/>
      <c r="X122" s="105"/>
      <c r="Y122" s="105">
        <v>1</v>
      </c>
      <c r="Z122" s="105">
        <v>1</v>
      </c>
      <c r="AA122" s="105">
        <v>1</v>
      </c>
      <c r="AB122" s="105">
        <v>1</v>
      </c>
      <c r="AC122" s="105">
        <v>1</v>
      </c>
      <c r="AD122" s="105"/>
      <c r="AE122" s="105"/>
      <c r="AF122" s="105"/>
      <c r="AG122" s="105">
        <v>1</v>
      </c>
      <c r="AH122" s="105"/>
      <c r="AI122" s="105">
        <v>1</v>
      </c>
      <c r="AJ122" s="105"/>
      <c r="AK122" s="105"/>
      <c r="AL122" s="105"/>
      <c r="AM122" s="105">
        <v>1</v>
      </c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2"/>
      <c r="BF122" s="12"/>
      <c r="BG122" s="22">
        <f t="shared" si="13"/>
        <v>3</v>
      </c>
      <c r="BH122" s="22">
        <f t="shared" si="14"/>
        <v>3</v>
      </c>
      <c r="BI122" s="22">
        <f t="shared" si="10"/>
        <v>2</v>
      </c>
      <c r="BJ122" s="22">
        <f t="shared" si="11"/>
        <v>1</v>
      </c>
      <c r="BK122" s="22">
        <f t="shared" si="12"/>
        <v>4</v>
      </c>
      <c r="BL122" s="12"/>
      <c r="BM122" s="12"/>
      <c r="BN122" s="12"/>
    </row>
    <row r="123" spans="1:66" s="1" customFormat="1" x14ac:dyDescent="0.2">
      <c r="A123" s="22" t="s">
        <v>231</v>
      </c>
      <c r="B123" s="102" t="s">
        <v>69</v>
      </c>
      <c r="C123" s="103"/>
      <c r="D123" s="104"/>
      <c r="E123" s="103"/>
      <c r="F123" s="105"/>
      <c r="G123" s="105"/>
      <c r="H123" s="103"/>
      <c r="I123" s="103"/>
      <c r="J123" s="105"/>
      <c r="K123" s="105"/>
      <c r="L123" s="105"/>
      <c r="M123" s="105"/>
      <c r="N123" s="105">
        <v>1</v>
      </c>
      <c r="O123" s="105">
        <v>1</v>
      </c>
      <c r="P123" s="105"/>
      <c r="Q123" s="105"/>
      <c r="R123" s="105">
        <v>1</v>
      </c>
      <c r="S123" s="105"/>
      <c r="T123" s="105">
        <v>1</v>
      </c>
      <c r="U123" s="105">
        <v>1</v>
      </c>
      <c r="V123" s="105">
        <v>1</v>
      </c>
      <c r="W123" s="105"/>
      <c r="X123" s="105"/>
      <c r="Y123" s="105">
        <v>1</v>
      </c>
      <c r="Z123" s="105">
        <v>1</v>
      </c>
      <c r="AA123" s="105"/>
      <c r="AB123" s="105"/>
      <c r="AC123" s="105">
        <v>1</v>
      </c>
      <c r="AD123" s="105"/>
      <c r="AE123" s="105"/>
      <c r="AF123" s="105">
        <v>1</v>
      </c>
      <c r="AG123" s="105"/>
      <c r="AH123" s="105"/>
      <c r="AI123" s="105">
        <v>1</v>
      </c>
      <c r="AJ123" s="105"/>
      <c r="AK123" s="105"/>
      <c r="AL123" s="105"/>
      <c r="AM123" s="105"/>
      <c r="AN123" s="105">
        <v>1</v>
      </c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2"/>
      <c r="BF123" s="12"/>
      <c r="BG123" s="22">
        <f t="shared" si="13"/>
        <v>3</v>
      </c>
      <c r="BH123" s="22">
        <f t="shared" si="14"/>
        <v>3</v>
      </c>
      <c r="BI123" s="22">
        <f t="shared" si="10"/>
        <v>1</v>
      </c>
      <c r="BJ123" s="22">
        <f t="shared" si="11"/>
        <v>1</v>
      </c>
      <c r="BK123" s="22">
        <f t="shared" si="12"/>
        <v>4</v>
      </c>
      <c r="BL123" s="12"/>
      <c r="BM123" s="12"/>
      <c r="BN123" s="12"/>
    </row>
    <row r="124" spans="1:66" s="1" customFormat="1" x14ac:dyDescent="0.2">
      <c r="A124" s="22" t="s">
        <v>239</v>
      </c>
      <c r="B124" s="102" t="s">
        <v>240</v>
      </c>
      <c r="C124" s="103"/>
      <c r="D124" s="104"/>
      <c r="E124" s="103"/>
      <c r="F124" s="105"/>
      <c r="G124" s="105"/>
      <c r="H124" s="103"/>
      <c r="I124" s="103"/>
      <c r="J124" s="105"/>
      <c r="K124" s="105"/>
      <c r="L124" s="105"/>
      <c r="M124" s="105"/>
      <c r="N124" s="105"/>
      <c r="O124" s="105"/>
      <c r="P124" s="105"/>
      <c r="Q124" s="105"/>
      <c r="R124" s="105">
        <v>1</v>
      </c>
      <c r="S124" s="105"/>
      <c r="T124" s="105">
        <v>1</v>
      </c>
      <c r="U124" s="105">
        <v>1</v>
      </c>
      <c r="V124" s="105">
        <v>1</v>
      </c>
      <c r="W124" s="105">
        <v>1</v>
      </c>
      <c r="X124" s="105"/>
      <c r="Y124" s="105">
        <v>1</v>
      </c>
      <c r="Z124" s="105"/>
      <c r="AA124" s="105"/>
      <c r="AB124" s="105"/>
      <c r="AC124" s="105">
        <v>1</v>
      </c>
      <c r="AD124" s="105"/>
      <c r="AE124" s="105"/>
      <c r="AF124" s="105">
        <v>1</v>
      </c>
      <c r="AG124" s="105"/>
      <c r="AH124" s="105"/>
      <c r="AI124" s="105">
        <v>1</v>
      </c>
      <c r="AJ124" s="105"/>
      <c r="AK124" s="105">
        <v>1</v>
      </c>
      <c r="AL124" s="105"/>
      <c r="AM124" s="105">
        <v>1</v>
      </c>
      <c r="AN124" s="105"/>
      <c r="AO124" s="105">
        <v>1</v>
      </c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2"/>
      <c r="BF124" s="12"/>
      <c r="BG124" s="22">
        <f t="shared" si="13"/>
        <v>1</v>
      </c>
      <c r="BH124" s="22">
        <f t="shared" si="14"/>
        <v>2</v>
      </c>
      <c r="BI124" s="22">
        <f t="shared" si="10"/>
        <v>1</v>
      </c>
      <c r="BJ124" s="22">
        <f t="shared" si="11"/>
        <v>0</v>
      </c>
      <c r="BK124" s="22">
        <f t="shared" si="12"/>
        <v>8</v>
      </c>
      <c r="BL124" s="12"/>
      <c r="BM124" s="12"/>
      <c r="BN124" s="12"/>
    </row>
    <row r="125" spans="1:66" s="1" customFormat="1" x14ac:dyDescent="0.2">
      <c r="A125" s="22" t="s">
        <v>267</v>
      </c>
      <c r="B125" s="102" t="s">
        <v>268</v>
      </c>
      <c r="C125" s="103"/>
      <c r="D125" s="104"/>
      <c r="E125" s="103"/>
      <c r="F125" s="105"/>
      <c r="G125" s="105"/>
      <c r="H125" s="103"/>
      <c r="I125" s="103"/>
      <c r="J125" s="105"/>
      <c r="K125" s="105"/>
      <c r="L125" s="105"/>
      <c r="M125" s="105"/>
      <c r="N125" s="105"/>
      <c r="O125" s="105"/>
      <c r="P125" s="105"/>
      <c r="Q125" s="105"/>
      <c r="R125" s="105">
        <v>1</v>
      </c>
      <c r="S125" s="105"/>
      <c r="T125" s="105">
        <v>1</v>
      </c>
      <c r="U125" s="105">
        <v>1</v>
      </c>
      <c r="V125" s="105">
        <v>1</v>
      </c>
      <c r="W125" s="105"/>
      <c r="X125" s="105"/>
      <c r="Y125" s="105">
        <v>1</v>
      </c>
      <c r="Z125" s="105">
        <v>1</v>
      </c>
      <c r="AA125" s="105"/>
      <c r="AB125" s="105"/>
      <c r="AC125" s="105">
        <v>1</v>
      </c>
      <c r="AD125" s="105"/>
      <c r="AE125" s="105"/>
      <c r="AF125" s="105">
        <v>1</v>
      </c>
      <c r="AG125" s="105"/>
      <c r="AH125" s="105"/>
      <c r="AI125" s="105">
        <v>1</v>
      </c>
      <c r="AJ125" s="105"/>
      <c r="AK125" s="105">
        <v>1</v>
      </c>
      <c r="AL125" s="105"/>
      <c r="AM125" s="105">
        <v>1</v>
      </c>
      <c r="AN125" s="105">
        <v>1</v>
      </c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2"/>
      <c r="BF125" s="12"/>
      <c r="BG125" s="22">
        <f t="shared" si="13"/>
        <v>2</v>
      </c>
      <c r="BH125" s="22">
        <f t="shared" si="14"/>
        <v>2</v>
      </c>
      <c r="BI125" s="22">
        <f t="shared" si="10"/>
        <v>1</v>
      </c>
      <c r="BJ125" s="22">
        <f t="shared" si="11"/>
        <v>1</v>
      </c>
      <c r="BK125" s="22">
        <f t="shared" si="12"/>
        <v>6</v>
      </c>
      <c r="BL125" s="12"/>
      <c r="BM125" s="12"/>
      <c r="BN125" s="12"/>
    </row>
    <row r="126" spans="1:66" s="1" customFormat="1" x14ac:dyDescent="0.2">
      <c r="A126" s="22" t="s">
        <v>250</v>
      </c>
      <c r="B126" s="102" t="s">
        <v>251</v>
      </c>
      <c r="C126" s="103"/>
      <c r="D126" s="104"/>
      <c r="E126" s="103"/>
      <c r="F126" s="105"/>
      <c r="G126" s="105"/>
      <c r="H126" s="103"/>
      <c r="I126" s="103"/>
      <c r="J126" s="105"/>
      <c r="K126" s="105"/>
      <c r="L126" s="105"/>
      <c r="M126" s="105"/>
      <c r="N126" s="105">
        <v>1</v>
      </c>
      <c r="O126" s="105">
        <v>1</v>
      </c>
      <c r="P126" s="105">
        <v>1</v>
      </c>
      <c r="Q126" s="105"/>
      <c r="R126" s="105"/>
      <c r="S126" s="105">
        <v>1</v>
      </c>
      <c r="T126" s="105">
        <v>1</v>
      </c>
      <c r="U126" s="105"/>
      <c r="V126" s="105">
        <v>1</v>
      </c>
      <c r="W126" s="105"/>
      <c r="X126" s="105"/>
      <c r="Y126" s="105">
        <v>1</v>
      </c>
      <c r="Z126" s="105">
        <v>1</v>
      </c>
      <c r="AA126" s="105"/>
      <c r="AB126" s="105">
        <v>1</v>
      </c>
      <c r="AC126" s="105">
        <v>1</v>
      </c>
      <c r="AD126" s="105"/>
      <c r="AE126" s="105"/>
      <c r="AF126" s="105">
        <v>1</v>
      </c>
      <c r="AG126" s="105">
        <v>1</v>
      </c>
      <c r="AH126" s="105">
        <v>1</v>
      </c>
      <c r="AI126" s="105">
        <v>1</v>
      </c>
      <c r="AJ126" s="105"/>
      <c r="AK126" s="105">
        <v>1</v>
      </c>
      <c r="AL126" s="105"/>
      <c r="AM126" s="105">
        <v>1</v>
      </c>
      <c r="AN126" s="105"/>
      <c r="AO126" s="105">
        <v>1</v>
      </c>
      <c r="AP126" s="105">
        <v>1</v>
      </c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2"/>
      <c r="BF126" s="12"/>
      <c r="BG126" s="22">
        <f t="shared" si="13"/>
        <v>2</v>
      </c>
      <c r="BH126" s="22">
        <f t="shared" si="14"/>
        <v>3</v>
      </c>
      <c r="BI126" s="22">
        <f t="shared" si="10"/>
        <v>2</v>
      </c>
      <c r="BJ126" s="22">
        <f t="shared" si="11"/>
        <v>1</v>
      </c>
      <c r="BK126" s="22">
        <f t="shared" si="12"/>
        <v>10</v>
      </c>
      <c r="BL126" s="12"/>
      <c r="BM126" s="12"/>
      <c r="BN126" s="12"/>
    </row>
    <row r="127" spans="1:66" s="1" customFormat="1" x14ac:dyDescent="0.2">
      <c r="A127" s="22" t="s">
        <v>163</v>
      </c>
      <c r="B127" s="102" t="s">
        <v>261</v>
      </c>
      <c r="C127" s="103"/>
      <c r="D127" s="104"/>
      <c r="E127" s="103"/>
      <c r="F127" s="105"/>
      <c r="G127" s="105"/>
      <c r="H127" s="103"/>
      <c r="I127" s="103"/>
      <c r="J127" s="105"/>
      <c r="K127" s="105"/>
      <c r="L127" s="105"/>
      <c r="M127" s="105"/>
      <c r="N127" s="105">
        <v>1</v>
      </c>
      <c r="O127" s="105">
        <v>1</v>
      </c>
      <c r="P127" s="105"/>
      <c r="Q127" s="105">
        <v>1</v>
      </c>
      <c r="R127" s="105">
        <v>1</v>
      </c>
      <c r="S127" s="105">
        <v>1</v>
      </c>
      <c r="T127" s="105">
        <v>1</v>
      </c>
      <c r="U127" s="105">
        <v>1</v>
      </c>
      <c r="V127" s="105"/>
      <c r="W127" s="105"/>
      <c r="X127" s="105">
        <v>4</v>
      </c>
      <c r="Y127" s="105">
        <v>1</v>
      </c>
      <c r="Z127" s="105"/>
      <c r="AA127" s="105"/>
      <c r="AB127" s="105"/>
      <c r="AC127" s="105">
        <v>1</v>
      </c>
      <c r="AD127" s="105">
        <v>1</v>
      </c>
      <c r="AE127" s="105"/>
      <c r="AF127" s="105">
        <v>1</v>
      </c>
      <c r="AG127" s="105"/>
      <c r="AH127" s="105"/>
      <c r="AI127" s="105">
        <v>1</v>
      </c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2"/>
      <c r="BF127" s="12"/>
      <c r="BG127" s="22">
        <f t="shared" si="13"/>
        <v>3</v>
      </c>
      <c r="BH127" s="22">
        <f t="shared" si="14"/>
        <v>3</v>
      </c>
      <c r="BI127" s="22">
        <f t="shared" si="10"/>
        <v>6</v>
      </c>
      <c r="BJ127" s="22">
        <f t="shared" si="11"/>
        <v>1</v>
      </c>
      <c r="BK127" s="22">
        <f t="shared" si="12"/>
        <v>3</v>
      </c>
      <c r="BL127" s="12"/>
      <c r="BM127" s="12"/>
      <c r="BN127" s="12"/>
    </row>
    <row r="128" spans="1:66" s="1" customFormat="1" x14ac:dyDescent="0.2">
      <c r="A128" s="22" t="s">
        <v>243</v>
      </c>
      <c r="B128" s="102" t="s">
        <v>244</v>
      </c>
      <c r="C128" s="103"/>
      <c r="D128" s="104"/>
      <c r="E128" s="103"/>
      <c r="F128" s="105"/>
      <c r="G128" s="105"/>
      <c r="H128" s="103"/>
      <c r="I128" s="103"/>
      <c r="J128" s="105"/>
      <c r="K128" s="105"/>
      <c r="L128" s="105"/>
      <c r="M128" s="105"/>
      <c r="N128" s="105">
        <v>1</v>
      </c>
      <c r="O128" s="105"/>
      <c r="P128" s="105"/>
      <c r="Q128" s="105"/>
      <c r="R128" s="105"/>
      <c r="S128" s="105">
        <v>1</v>
      </c>
      <c r="T128" s="105">
        <v>1</v>
      </c>
      <c r="U128" s="105"/>
      <c r="V128" s="105">
        <v>1</v>
      </c>
      <c r="W128" s="105">
        <v>1</v>
      </c>
      <c r="X128" s="105">
        <v>1</v>
      </c>
      <c r="Y128" s="105">
        <v>1</v>
      </c>
      <c r="Z128" s="105">
        <v>1</v>
      </c>
      <c r="AA128" s="105"/>
      <c r="AB128" s="105">
        <v>1</v>
      </c>
      <c r="AC128" s="105">
        <v>1</v>
      </c>
      <c r="AD128" s="105"/>
      <c r="AE128" s="105"/>
      <c r="AF128" s="105">
        <v>1</v>
      </c>
      <c r="AG128" s="105">
        <v>1</v>
      </c>
      <c r="AH128" s="105"/>
      <c r="AI128" s="105">
        <v>1</v>
      </c>
      <c r="AJ128" s="105"/>
      <c r="AK128" s="105">
        <v>1</v>
      </c>
      <c r="AL128" s="105"/>
      <c r="AM128" s="105"/>
      <c r="AN128" s="105"/>
      <c r="AO128" s="105">
        <v>1</v>
      </c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2"/>
      <c r="BF128" s="12"/>
      <c r="BG128" s="22">
        <f t="shared" si="13"/>
        <v>1</v>
      </c>
      <c r="BH128" s="22">
        <f t="shared" si="14"/>
        <v>2</v>
      </c>
      <c r="BI128" s="22">
        <f t="shared" si="10"/>
        <v>3</v>
      </c>
      <c r="BJ128" s="22">
        <f t="shared" si="11"/>
        <v>1</v>
      </c>
      <c r="BK128" s="22">
        <f t="shared" si="12"/>
        <v>8</v>
      </c>
      <c r="BL128" s="12"/>
      <c r="BM128" s="12"/>
      <c r="BN128" s="12"/>
    </row>
    <row r="129" spans="1:66" s="1" customFormat="1" x14ac:dyDescent="0.2">
      <c r="A129" s="22" t="s">
        <v>274</v>
      </c>
      <c r="B129" s="102" t="s">
        <v>275</v>
      </c>
      <c r="C129" s="103"/>
      <c r="D129" s="104"/>
      <c r="E129" s="103"/>
      <c r="F129" s="105"/>
      <c r="G129" s="105"/>
      <c r="H129" s="103"/>
      <c r="I129" s="103"/>
      <c r="J129" s="105"/>
      <c r="K129" s="105"/>
      <c r="L129" s="105"/>
      <c r="M129" s="105"/>
      <c r="N129" s="105">
        <v>1</v>
      </c>
      <c r="O129" s="105">
        <v>1</v>
      </c>
      <c r="P129" s="105"/>
      <c r="Q129" s="105"/>
      <c r="R129" s="105">
        <v>1</v>
      </c>
      <c r="S129" s="105"/>
      <c r="T129" s="105"/>
      <c r="U129" s="105">
        <v>1</v>
      </c>
      <c r="V129" s="105">
        <v>1</v>
      </c>
      <c r="W129" s="105"/>
      <c r="X129" s="105">
        <v>1</v>
      </c>
      <c r="Y129" s="105">
        <v>1</v>
      </c>
      <c r="Z129" s="105"/>
      <c r="AA129" s="105"/>
      <c r="AB129" s="105">
        <v>1</v>
      </c>
      <c r="AC129" s="105"/>
      <c r="AD129" s="105"/>
      <c r="AE129" s="105"/>
      <c r="AF129" s="105">
        <v>1</v>
      </c>
      <c r="AG129" s="105"/>
      <c r="AH129" s="105"/>
      <c r="AI129" s="105">
        <v>1</v>
      </c>
      <c r="AJ129" s="105"/>
      <c r="AK129" s="105">
        <v>1</v>
      </c>
      <c r="AL129" s="105"/>
      <c r="AM129" s="105"/>
      <c r="AN129" s="105">
        <v>1</v>
      </c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2"/>
      <c r="BF129" s="12"/>
      <c r="BG129" s="22">
        <f t="shared" si="13"/>
        <v>4</v>
      </c>
      <c r="BH129" s="22">
        <f t="shared" si="14"/>
        <v>2</v>
      </c>
      <c r="BI129" s="22">
        <f t="shared" si="10"/>
        <v>2</v>
      </c>
      <c r="BJ129" s="22">
        <f t="shared" si="11"/>
        <v>0</v>
      </c>
      <c r="BK129" s="22">
        <f t="shared" si="12"/>
        <v>4</v>
      </c>
      <c r="BL129" s="12"/>
      <c r="BM129" s="12"/>
      <c r="BN129" s="12"/>
    </row>
    <row r="130" spans="1:66" s="1" customFormat="1" x14ac:dyDescent="0.2">
      <c r="A130" s="22" t="s">
        <v>265</v>
      </c>
      <c r="B130" s="102" t="s">
        <v>266</v>
      </c>
      <c r="C130" s="103"/>
      <c r="D130" s="104"/>
      <c r="E130" s="103"/>
      <c r="F130" s="105"/>
      <c r="G130" s="105"/>
      <c r="H130" s="103"/>
      <c r="I130" s="103"/>
      <c r="J130" s="105"/>
      <c r="K130" s="105"/>
      <c r="L130" s="105"/>
      <c r="M130" s="105"/>
      <c r="N130" s="105">
        <v>1</v>
      </c>
      <c r="O130" s="105"/>
      <c r="P130" s="105"/>
      <c r="Q130" s="105"/>
      <c r="R130" s="105">
        <v>1</v>
      </c>
      <c r="S130" s="105">
        <v>1</v>
      </c>
      <c r="T130" s="105">
        <v>1</v>
      </c>
      <c r="U130" s="105">
        <v>1</v>
      </c>
      <c r="V130" s="105"/>
      <c r="W130" s="105"/>
      <c r="X130" s="105">
        <v>4</v>
      </c>
      <c r="Y130" s="105">
        <v>1</v>
      </c>
      <c r="Z130" s="105"/>
      <c r="AA130" s="105"/>
      <c r="AB130" s="105">
        <v>1</v>
      </c>
      <c r="AC130" s="105">
        <v>1</v>
      </c>
      <c r="AD130" s="105"/>
      <c r="AE130" s="105"/>
      <c r="AF130" s="105"/>
      <c r="AG130" s="105">
        <v>1</v>
      </c>
      <c r="AH130" s="105"/>
      <c r="AI130" s="105">
        <v>1</v>
      </c>
      <c r="AJ130" s="105"/>
      <c r="AK130" s="105"/>
      <c r="AL130" s="105"/>
      <c r="AM130" s="105">
        <v>1</v>
      </c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2"/>
      <c r="BF130" s="12"/>
      <c r="BG130" s="22">
        <f t="shared" si="13"/>
        <v>2</v>
      </c>
      <c r="BH130" s="22">
        <f t="shared" si="14"/>
        <v>3</v>
      </c>
      <c r="BI130" s="22">
        <f t="shared" si="10"/>
        <v>6</v>
      </c>
      <c r="BJ130" s="22">
        <f t="shared" si="11"/>
        <v>0</v>
      </c>
      <c r="BK130" s="22">
        <f t="shared" si="12"/>
        <v>4</v>
      </c>
      <c r="BL130" s="12"/>
      <c r="BM130" s="12"/>
      <c r="BN130" s="12"/>
    </row>
    <row r="131" spans="1:66" s="1" customFormat="1" x14ac:dyDescent="0.2">
      <c r="A131" s="22" t="s">
        <v>258</v>
      </c>
      <c r="B131" s="102" t="s">
        <v>259</v>
      </c>
      <c r="C131" s="103"/>
      <c r="D131" s="104"/>
      <c r="E131" s="103"/>
      <c r="F131" s="105"/>
      <c r="G131" s="105"/>
      <c r="H131" s="103"/>
      <c r="I131" s="103"/>
      <c r="J131" s="105"/>
      <c r="K131" s="105"/>
      <c r="L131" s="105"/>
      <c r="M131" s="105"/>
      <c r="N131" s="105"/>
      <c r="O131" s="105"/>
      <c r="P131" s="105"/>
      <c r="Q131" s="105"/>
      <c r="R131" s="105">
        <v>1</v>
      </c>
      <c r="S131" s="105">
        <v>1</v>
      </c>
      <c r="T131" s="105">
        <v>1</v>
      </c>
      <c r="U131" s="105"/>
      <c r="V131" s="105">
        <v>1</v>
      </c>
      <c r="W131" s="105">
        <v>1</v>
      </c>
      <c r="X131" s="105">
        <v>1</v>
      </c>
      <c r="Y131" s="105">
        <v>1</v>
      </c>
      <c r="Z131" s="105">
        <v>1</v>
      </c>
      <c r="AA131" s="105"/>
      <c r="AB131" s="105"/>
      <c r="AC131" s="105">
        <v>1</v>
      </c>
      <c r="AD131" s="105"/>
      <c r="AE131" s="105"/>
      <c r="AF131" s="105">
        <v>1</v>
      </c>
      <c r="AG131" s="105"/>
      <c r="AH131" s="105"/>
      <c r="AI131" s="105">
        <v>1</v>
      </c>
      <c r="AJ131" s="105"/>
      <c r="AK131" s="105">
        <v>1</v>
      </c>
      <c r="AL131" s="105"/>
      <c r="AM131" s="105">
        <v>1</v>
      </c>
      <c r="AN131" s="105">
        <v>1</v>
      </c>
      <c r="AO131" s="105">
        <v>1</v>
      </c>
      <c r="AP131" s="105">
        <v>1</v>
      </c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2"/>
      <c r="BF131" s="12"/>
      <c r="BG131" s="22">
        <f t="shared" si="13"/>
        <v>1</v>
      </c>
      <c r="BH131" s="22">
        <f t="shared" si="14"/>
        <v>2</v>
      </c>
      <c r="BI131" s="22">
        <f t="shared" si="10"/>
        <v>3</v>
      </c>
      <c r="BJ131" s="22">
        <f t="shared" si="11"/>
        <v>1</v>
      </c>
      <c r="BK131" s="22">
        <f t="shared" si="12"/>
        <v>9</v>
      </c>
      <c r="BL131" s="12"/>
      <c r="BM131" s="12"/>
      <c r="BN131" s="12"/>
    </row>
    <row r="132" spans="1:66" s="1" customFormat="1" x14ac:dyDescent="0.2">
      <c r="A132" s="22" t="s">
        <v>237</v>
      </c>
      <c r="B132" s="102" t="s">
        <v>238</v>
      </c>
      <c r="C132" s="103"/>
      <c r="D132" s="104"/>
      <c r="E132" s="103"/>
      <c r="F132" s="105"/>
      <c r="G132" s="105"/>
      <c r="H132" s="103"/>
      <c r="I132" s="103"/>
      <c r="J132" s="105"/>
      <c r="K132" s="105"/>
      <c r="L132" s="105"/>
      <c r="M132" s="105"/>
      <c r="N132" s="105">
        <v>1</v>
      </c>
      <c r="O132" s="105"/>
      <c r="P132" s="105"/>
      <c r="Q132" s="105">
        <v>1</v>
      </c>
      <c r="R132" s="105">
        <v>1</v>
      </c>
      <c r="S132" s="105">
        <v>1</v>
      </c>
      <c r="T132" s="105">
        <v>1</v>
      </c>
      <c r="U132" s="105"/>
      <c r="V132" s="105">
        <v>1</v>
      </c>
      <c r="W132" s="105"/>
      <c r="X132" s="105"/>
      <c r="Y132" s="105">
        <v>1</v>
      </c>
      <c r="Z132" s="105"/>
      <c r="AA132" s="105"/>
      <c r="AB132" s="105"/>
      <c r="AC132" s="105">
        <v>1</v>
      </c>
      <c r="AD132" s="105"/>
      <c r="AE132" s="105"/>
      <c r="AF132" s="105">
        <v>1</v>
      </c>
      <c r="AG132" s="105">
        <v>1</v>
      </c>
      <c r="AH132" s="105"/>
      <c r="AI132" s="105">
        <v>1</v>
      </c>
      <c r="AJ132" s="105"/>
      <c r="AK132" s="105"/>
      <c r="AL132" s="105"/>
      <c r="AM132" s="105">
        <v>1</v>
      </c>
      <c r="AN132" s="105"/>
      <c r="AO132" s="105">
        <v>1</v>
      </c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2"/>
      <c r="BF132" s="12"/>
      <c r="BG132" s="22">
        <f t="shared" si="13"/>
        <v>0</v>
      </c>
      <c r="BH132" s="22">
        <f t="shared" si="14"/>
        <v>3</v>
      </c>
      <c r="BI132" s="22">
        <f t="shared" si="10"/>
        <v>2</v>
      </c>
      <c r="BJ132" s="22">
        <f t="shared" si="11"/>
        <v>1</v>
      </c>
      <c r="BK132" s="22">
        <f t="shared" si="12"/>
        <v>7</v>
      </c>
      <c r="BL132" s="12"/>
      <c r="BM132" s="12"/>
      <c r="BN132" s="12"/>
    </row>
    <row r="133" spans="1:66" s="1" customFormat="1" x14ac:dyDescent="0.2">
      <c r="A133" s="22" t="s">
        <v>279</v>
      </c>
      <c r="B133" s="102" t="s">
        <v>91</v>
      </c>
      <c r="C133" s="103"/>
      <c r="D133" s="104"/>
      <c r="E133" s="103"/>
      <c r="F133" s="105"/>
      <c r="G133" s="105"/>
      <c r="H133" s="103"/>
      <c r="I133" s="103"/>
      <c r="J133" s="105"/>
      <c r="K133" s="105"/>
      <c r="L133" s="105"/>
      <c r="M133" s="105"/>
      <c r="N133" s="105"/>
      <c r="O133" s="105"/>
      <c r="P133" s="105">
        <v>1</v>
      </c>
      <c r="Q133" s="105">
        <v>1</v>
      </c>
      <c r="R133" s="105"/>
      <c r="S133" s="105"/>
      <c r="T133" s="105"/>
      <c r="U133" s="105"/>
      <c r="V133" s="105">
        <v>1</v>
      </c>
      <c r="W133" s="105"/>
      <c r="X133" s="105">
        <v>1</v>
      </c>
      <c r="Y133" s="105">
        <v>1</v>
      </c>
      <c r="Z133" s="105"/>
      <c r="AA133" s="105"/>
      <c r="AB133" s="105">
        <v>1</v>
      </c>
      <c r="AC133" s="105">
        <v>1</v>
      </c>
      <c r="AD133" s="105"/>
      <c r="AE133" s="105"/>
      <c r="AF133" s="105">
        <v>1</v>
      </c>
      <c r="AG133" s="105">
        <v>1</v>
      </c>
      <c r="AH133" s="105"/>
      <c r="AI133" s="105">
        <v>1</v>
      </c>
      <c r="AJ133" s="105"/>
      <c r="AK133" s="105">
        <v>1</v>
      </c>
      <c r="AL133" s="105"/>
      <c r="AM133" s="105">
        <v>1</v>
      </c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2"/>
      <c r="BF133" s="12"/>
      <c r="BG133" s="22">
        <f t="shared" si="13"/>
        <v>1</v>
      </c>
      <c r="BH133" s="22">
        <f t="shared" si="14"/>
        <v>1</v>
      </c>
      <c r="BI133" s="22">
        <f t="shared" si="10"/>
        <v>2</v>
      </c>
      <c r="BJ133" s="22">
        <f t="shared" si="11"/>
        <v>1</v>
      </c>
      <c r="BK133" s="22">
        <f t="shared" si="12"/>
        <v>7</v>
      </c>
      <c r="BL133" s="12"/>
      <c r="BM133" s="12"/>
      <c r="BN133" s="12"/>
    </row>
    <row r="134" spans="1:66" s="1" customFormat="1" x14ac:dyDescent="0.2">
      <c r="A134" s="22" t="s">
        <v>278</v>
      </c>
      <c r="B134" s="102" t="s">
        <v>27</v>
      </c>
      <c r="C134" s="103"/>
      <c r="D134" s="104"/>
      <c r="E134" s="103"/>
      <c r="F134" s="105"/>
      <c r="G134" s="105"/>
      <c r="H134" s="103"/>
      <c r="I134" s="103"/>
      <c r="J134" s="105"/>
      <c r="K134" s="105"/>
      <c r="L134" s="105"/>
      <c r="M134" s="105"/>
      <c r="N134" s="105">
        <v>1</v>
      </c>
      <c r="O134" s="105"/>
      <c r="P134" s="105"/>
      <c r="Q134" s="105">
        <v>1</v>
      </c>
      <c r="R134" s="105">
        <v>1</v>
      </c>
      <c r="S134" s="105"/>
      <c r="T134" s="105">
        <v>1</v>
      </c>
      <c r="U134" s="105">
        <v>1</v>
      </c>
      <c r="V134" s="105">
        <v>1</v>
      </c>
      <c r="W134" s="105">
        <v>1</v>
      </c>
      <c r="X134" s="105"/>
      <c r="Y134" s="105">
        <v>1</v>
      </c>
      <c r="Z134" s="105">
        <v>1</v>
      </c>
      <c r="AA134" s="105"/>
      <c r="AB134" s="105"/>
      <c r="AC134" s="105">
        <v>1</v>
      </c>
      <c r="AD134" s="105"/>
      <c r="AE134" s="105"/>
      <c r="AF134" s="105">
        <v>1</v>
      </c>
      <c r="AG134" s="105">
        <v>1</v>
      </c>
      <c r="AH134" s="105"/>
      <c r="AI134" s="105">
        <v>1</v>
      </c>
      <c r="AJ134" s="105"/>
      <c r="AK134" s="105">
        <v>1</v>
      </c>
      <c r="AL134" s="105"/>
      <c r="AM134" s="105">
        <v>1</v>
      </c>
      <c r="AN134" s="105"/>
      <c r="AO134" s="105">
        <v>1</v>
      </c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2"/>
      <c r="BF134" s="12"/>
      <c r="BG134" s="22">
        <f t="shared" si="13"/>
        <v>1</v>
      </c>
      <c r="BH134" s="22">
        <f t="shared" si="14"/>
        <v>3</v>
      </c>
      <c r="BI134" s="22">
        <f t="shared" si="10"/>
        <v>1</v>
      </c>
      <c r="BJ134" s="22">
        <f t="shared" si="11"/>
        <v>2</v>
      </c>
      <c r="BK134" s="22">
        <f t="shared" si="12"/>
        <v>9</v>
      </c>
      <c r="BL134" s="12"/>
      <c r="BM134" s="12"/>
      <c r="BN134" s="12"/>
    </row>
    <row r="135" spans="1:66" s="1" customFormat="1" x14ac:dyDescent="0.2">
      <c r="A135" s="22" t="s">
        <v>269</v>
      </c>
      <c r="B135" s="102" t="s">
        <v>270</v>
      </c>
      <c r="C135" s="103"/>
      <c r="D135" s="104"/>
      <c r="E135" s="103"/>
      <c r="F135" s="105"/>
      <c r="G135" s="105"/>
      <c r="H135" s="103"/>
      <c r="I135" s="103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>
        <v>1</v>
      </c>
      <c r="V135" s="105">
        <v>1</v>
      </c>
      <c r="W135" s="105">
        <v>1</v>
      </c>
      <c r="X135" s="105"/>
      <c r="Y135" s="105"/>
      <c r="Z135" s="105">
        <v>1</v>
      </c>
      <c r="AA135" s="105"/>
      <c r="AB135" s="105"/>
      <c r="AC135" s="105"/>
      <c r="AD135" s="105"/>
      <c r="AE135" s="105"/>
      <c r="AF135" s="105">
        <v>1</v>
      </c>
      <c r="AG135" s="105"/>
      <c r="AH135" s="105">
        <v>1</v>
      </c>
      <c r="AI135" s="105">
        <v>1</v>
      </c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2"/>
      <c r="BF135" s="12"/>
      <c r="BG135" s="22">
        <f t="shared" si="13"/>
        <v>1</v>
      </c>
      <c r="BH135" s="22">
        <f t="shared" si="14"/>
        <v>1</v>
      </c>
      <c r="BI135" s="22">
        <f t="shared" si="10"/>
        <v>1</v>
      </c>
      <c r="BJ135" s="22">
        <f t="shared" si="11"/>
        <v>1</v>
      </c>
      <c r="BK135" s="22">
        <f t="shared" si="12"/>
        <v>3</v>
      </c>
      <c r="BL135" s="12"/>
      <c r="BM135" s="12"/>
      <c r="BN135" s="12"/>
    </row>
    <row r="136" spans="1:66" s="1" customFormat="1" x14ac:dyDescent="0.2">
      <c r="A136" s="22" t="s">
        <v>260</v>
      </c>
      <c r="B136" s="102" t="s">
        <v>304</v>
      </c>
      <c r="C136" s="103"/>
      <c r="D136" s="104"/>
      <c r="E136" s="103"/>
      <c r="F136" s="105"/>
      <c r="G136" s="105"/>
      <c r="H136" s="103"/>
      <c r="I136" s="103"/>
      <c r="J136" s="105"/>
      <c r="K136" s="105"/>
      <c r="L136" s="105"/>
      <c r="M136" s="105"/>
      <c r="N136" s="105">
        <v>1</v>
      </c>
      <c r="O136" s="105">
        <v>1</v>
      </c>
      <c r="P136" s="105"/>
      <c r="Q136" s="105"/>
      <c r="R136" s="105"/>
      <c r="S136" s="105"/>
      <c r="T136" s="105">
        <v>1</v>
      </c>
      <c r="U136" s="105">
        <v>1</v>
      </c>
      <c r="V136" s="105">
        <v>1</v>
      </c>
      <c r="W136" s="105">
        <v>1</v>
      </c>
      <c r="X136" s="105"/>
      <c r="Y136" s="105">
        <v>1</v>
      </c>
      <c r="Z136" s="105"/>
      <c r="AA136" s="105"/>
      <c r="AB136" s="105">
        <v>1</v>
      </c>
      <c r="AC136" s="105"/>
      <c r="AD136" s="105"/>
      <c r="AE136" s="105"/>
      <c r="AF136" s="105">
        <v>1</v>
      </c>
      <c r="AG136" s="105">
        <v>1</v>
      </c>
      <c r="AH136" s="105"/>
      <c r="AI136" s="105">
        <v>1</v>
      </c>
      <c r="AJ136" s="105"/>
      <c r="AK136" s="105">
        <v>1</v>
      </c>
      <c r="AL136" s="105"/>
      <c r="AM136" s="105">
        <v>1</v>
      </c>
      <c r="AN136" s="105"/>
      <c r="AO136" s="105"/>
      <c r="AP136" s="105">
        <v>1</v>
      </c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2"/>
      <c r="BF136" s="12"/>
      <c r="BG136" s="22">
        <f t="shared" si="13"/>
        <v>3</v>
      </c>
      <c r="BH136" s="22">
        <f t="shared" si="14"/>
        <v>1</v>
      </c>
      <c r="BI136" s="22">
        <f t="shared" si="10"/>
        <v>1</v>
      </c>
      <c r="BJ136" s="22">
        <f t="shared" si="11"/>
        <v>0</v>
      </c>
      <c r="BK136" s="22">
        <f t="shared" si="12"/>
        <v>9</v>
      </c>
      <c r="BL136" s="12"/>
      <c r="BM136" s="12"/>
      <c r="BN136" s="12"/>
    </row>
    <row r="137" spans="1:66" s="1" customFormat="1" x14ac:dyDescent="0.2">
      <c r="A137" s="22" t="s">
        <v>256</v>
      </c>
      <c r="B137" s="102" t="s">
        <v>113</v>
      </c>
      <c r="C137" s="103"/>
      <c r="D137" s="104"/>
      <c r="E137" s="103"/>
      <c r="F137" s="105"/>
      <c r="G137" s="105"/>
      <c r="H137" s="103"/>
      <c r="I137" s="103"/>
      <c r="J137" s="105"/>
      <c r="K137" s="105"/>
      <c r="L137" s="105"/>
      <c r="M137" s="105"/>
      <c r="N137" s="105">
        <v>1</v>
      </c>
      <c r="O137" s="105">
        <v>1</v>
      </c>
      <c r="P137" s="105">
        <v>1</v>
      </c>
      <c r="Q137" s="105"/>
      <c r="R137" s="105">
        <v>1</v>
      </c>
      <c r="S137" s="105"/>
      <c r="T137" s="105">
        <v>1</v>
      </c>
      <c r="U137" s="105">
        <v>1</v>
      </c>
      <c r="V137" s="105">
        <v>1</v>
      </c>
      <c r="W137" s="105">
        <v>1</v>
      </c>
      <c r="X137" s="105">
        <v>2</v>
      </c>
      <c r="Y137" s="105">
        <v>1</v>
      </c>
      <c r="Z137" s="105"/>
      <c r="AA137" s="105"/>
      <c r="AB137" s="105"/>
      <c r="AC137" s="105"/>
      <c r="AD137" s="105"/>
      <c r="AE137" s="105"/>
      <c r="AF137" s="105">
        <v>1</v>
      </c>
      <c r="AG137" s="105">
        <v>1</v>
      </c>
      <c r="AH137" s="105"/>
      <c r="AI137" s="105">
        <v>1</v>
      </c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2"/>
      <c r="BF137" s="12"/>
      <c r="BG137" s="22">
        <f t="shared" si="13"/>
        <v>2</v>
      </c>
      <c r="BH137" s="22">
        <f t="shared" si="14"/>
        <v>2</v>
      </c>
      <c r="BI137" s="22">
        <f t="shared" si="10"/>
        <v>3</v>
      </c>
      <c r="BJ137" s="22">
        <f t="shared" si="11"/>
        <v>0</v>
      </c>
      <c r="BK137" s="22">
        <f t="shared" si="12"/>
        <v>7</v>
      </c>
      <c r="BL137" s="12"/>
      <c r="BM137" s="12"/>
      <c r="BN137" s="12"/>
    </row>
    <row r="138" spans="1:66" s="1" customFormat="1" x14ac:dyDescent="0.2">
      <c r="A138" s="22" t="s">
        <v>254</v>
      </c>
      <c r="B138" s="102" t="s">
        <v>255</v>
      </c>
      <c r="C138" s="103"/>
      <c r="D138" s="104"/>
      <c r="E138" s="103"/>
      <c r="F138" s="105"/>
      <c r="G138" s="105"/>
      <c r="H138" s="103"/>
      <c r="I138" s="103"/>
      <c r="J138" s="105"/>
      <c r="K138" s="105"/>
      <c r="L138" s="105"/>
      <c r="M138" s="105"/>
      <c r="N138" s="105"/>
      <c r="O138" s="105"/>
      <c r="P138" s="105"/>
      <c r="Q138" s="105"/>
      <c r="R138" s="105">
        <v>1</v>
      </c>
      <c r="S138" s="105"/>
      <c r="T138" s="105"/>
      <c r="U138" s="105"/>
      <c r="V138" s="105">
        <v>1</v>
      </c>
      <c r="W138" s="105"/>
      <c r="X138" s="105"/>
      <c r="Y138" s="105">
        <v>1</v>
      </c>
      <c r="Z138" s="105"/>
      <c r="AA138" s="105"/>
      <c r="AB138" s="105"/>
      <c r="AC138" s="105"/>
      <c r="AD138" s="105"/>
      <c r="AE138" s="105"/>
      <c r="AF138" s="105"/>
      <c r="AG138" s="105">
        <v>1</v>
      </c>
      <c r="AH138" s="105"/>
      <c r="AI138" s="105">
        <v>1</v>
      </c>
      <c r="AJ138" s="105"/>
      <c r="AK138" s="105"/>
      <c r="AL138" s="105"/>
      <c r="AM138" s="105">
        <v>1</v>
      </c>
      <c r="AN138" s="105">
        <v>1</v>
      </c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2"/>
      <c r="BF138" s="12"/>
      <c r="BG138" s="22">
        <f t="shared" si="13"/>
        <v>1</v>
      </c>
      <c r="BH138" s="22">
        <f t="shared" si="14"/>
        <v>1</v>
      </c>
      <c r="BI138" s="22">
        <f t="shared" si="10"/>
        <v>1</v>
      </c>
      <c r="BJ138" s="22">
        <f t="shared" si="11"/>
        <v>0</v>
      </c>
      <c r="BK138" s="22">
        <f t="shared" si="12"/>
        <v>4</v>
      </c>
      <c r="BL138" s="12"/>
      <c r="BM138" s="12"/>
      <c r="BN138" s="12"/>
    </row>
    <row r="139" spans="1:66" s="1" customFormat="1" x14ac:dyDescent="0.2">
      <c r="A139" s="22" t="s">
        <v>247</v>
      </c>
      <c r="B139" s="102" t="s">
        <v>153</v>
      </c>
      <c r="C139" s="103"/>
      <c r="D139" s="104"/>
      <c r="E139" s="103"/>
      <c r="F139" s="105"/>
      <c r="G139" s="105"/>
      <c r="H139" s="103"/>
      <c r="I139" s="103"/>
      <c r="J139" s="105"/>
      <c r="K139" s="105"/>
      <c r="L139" s="105"/>
      <c r="M139" s="105"/>
      <c r="N139" s="105">
        <v>1</v>
      </c>
      <c r="O139" s="105"/>
      <c r="P139" s="105"/>
      <c r="Q139" s="105"/>
      <c r="R139" s="105"/>
      <c r="S139" s="105">
        <v>1</v>
      </c>
      <c r="T139" s="105">
        <v>1</v>
      </c>
      <c r="U139" s="105"/>
      <c r="V139" s="105">
        <v>1</v>
      </c>
      <c r="W139" s="105">
        <v>1</v>
      </c>
      <c r="X139" s="105">
        <v>1</v>
      </c>
      <c r="Y139" s="105">
        <v>1</v>
      </c>
      <c r="Z139" s="105"/>
      <c r="AA139" s="105"/>
      <c r="AB139" s="105"/>
      <c r="AC139" s="105">
        <v>1</v>
      </c>
      <c r="AD139" s="105"/>
      <c r="AE139" s="105"/>
      <c r="AF139" s="105">
        <v>1</v>
      </c>
      <c r="AG139" s="105"/>
      <c r="AH139" s="105"/>
      <c r="AI139" s="105">
        <v>1</v>
      </c>
      <c r="AJ139" s="105"/>
      <c r="AK139" s="105">
        <v>1</v>
      </c>
      <c r="AL139" s="105"/>
      <c r="AM139" s="105"/>
      <c r="AN139" s="105">
        <v>1</v>
      </c>
      <c r="AO139" s="105">
        <v>1</v>
      </c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2"/>
      <c r="BF139" s="12"/>
      <c r="BG139" s="22">
        <f t="shared" si="13"/>
        <v>1</v>
      </c>
      <c r="BH139" s="22">
        <f t="shared" si="14"/>
        <v>2</v>
      </c>
      <c r="BI139" s="22">
        <f t="shared" si="10"/>
        <v>3</v>
      </c>
      <c r="BJ139" s="22">
        <f t="shared" si="11"/>
        <v>0</v>
      </c>
      <c r="BK139" s="22">
        <f t="shared" si="12"/>
        <v>7</v>
      </c>
      <c r="BL139" s="12"/>
      <c r="BM139" s="12"/>
      <c r="BN139" s="12"/>
    </row>
    <row r="140" spans="1:66" s="1" customFormat="1" x14ac:dyDescent="0.2">
      <c r="A140" s="22" t="s">
        <v>252</v>
      </c>
      <c r="B140" s="102" t="s">
        <v>253</v>
      </c>
      <c r="C140" s="103"/>
      <c r="D140" s="104"/>
      <c r="E140" s="103"/>
      <c r="F140" s="105"/>
      <c r="G140" s="105"/>
      <c r="H140" s="103"/>
      <c r="I140" s="103"/>
      <c r="J140" s="105"/>
      <c r="K140" s="105"/>
      <c r="L140" s="105"/>
      <c r="M140" s="105"/>
      <c r="N140" s="105">
        <v>1</v>
      </c>
      <c r="O140" s="105">
        <v>1</v>
      </c>
      <c r="P140" s="105"/>
      <c r="Q140" s="105">
        <v>1</v>
      </c>
      <c r="R140" s="105">
        <v>1</v>
      </c>
      <c r="S140" s="105"/>
      <c r="T140" s="105"/>
      <c r="U140" s="105">
        <v>1</v>
      </c>
      <c r="V140" s="105">
        <v>1</v>
      </c>
      <c r="W140" s="105">
        <v>1</v>
      </c>
      <c r="X140" s="105"/>
      <c r="Y140" s="105">
        <v>1</v>
      </c>
      <c r="Z140" s="105">
        <v>1</v>
      </c>
      <c r="AA140" s="105"/>
      <c r="AB140" s="105"/>
      <c r="AC140" s="105"/>
      <c r="AD140" s="105"/>
      <c r="AE140" s="105"/>
      <c r="AF140" s="105">
        <v>1</v>
      </c>
      <c r="AG140" s="105"/>
      <c r="AH140" s="105"/>
      <c r="AI140" s="105">
        <v>1</v>
      </c>
      <c r="AJ140" s="105"/>
      <c r="AK140" s="105"/>
      <c r="AL140" s="105"/>
      <c r="AM140" s="105"/>
      <c r="AN140" s="105">
        <v>1</v>
      </c>
      <c r="AO140" s="105">
        <v>1</v>
      </c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2"/>
      <c r="BF140" s="12"/>
      <c r="BG140" s="22">
        <f t="shared" si="13"/>
        <v>3</v>
      </c>
      <c r="BH140" s="22">
        <f t="shared" si="14"/>
        <v>2</v>
      </c>
      <c r="BI140" s="22">
        <f t="shared" si="10"/>
        <v>1</v>
      </c>
      <c r="BJ140" s="22">
        <f t="shared" si="11"/>
        <v>2</v>
      </c>
      <c r="BK140" s="22">
        <f t="shared" si="12"/>
        <v>5</v>
      </c>
      <c r="BL140" s="12"/>
      <c r="BM140" s="12"/>
      <c r="BN140" s="12"/>
    </row>
    <row r="141" spans="1:66" s="1" customFormat="1" x14ac:dyDescent="0.2">
      <c r="A141" s="12"/>
      <c r="B141" s="102"/>
      <c r="C141" s="103"/>
      <c r="D141" s="104"/>
      <c r="E141" s="103"/>
      <c r="F141" s="105"/>
      <c r="G141" s="105"/>
      <c r="H141" s="103"/>
      <c r="I141" s="103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2"/>
      <c r="BF141" s="12"/>
      <c r="BG141" s="22"/>
      <c r="BH141" s="22"/>
      <c r="BI141" s="22"/>
      <c r="BJ141" s="22"/>
      <c r="BK141" s="22"/>
      <c r="BL141" s="12"/>
      <c r="BM141" s="12"/>
      <c r="BN141" s="12"/>
    </row>
    <row r="142" spans="1:66" s="1" customFormat="1" x14ac:dyDescent="0.2">
      <c r="A142" s="12"/>
      <c r="B142" s="102"/>
      <c r="C142" s="103"/>
      <c r="D142" s="104"/>
      <c r="E142" s="103"/>
      <c r="F142" s="105"/>
      <c r="G142" s="105"/>
      <c r="H142" s="103"/>
      <c r="I142" s="103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</row>
    <row r="143" spans="1:66" s="1" customFormat="1" x14ac:dyDescent="0.2">
      <c r="A143" s="12"/>
      <c r="B143" s="102"/>
      <c r="C143" s="103"/>
      <c r="D143" s="104"/>
      <c r="E143" s="103"/>
      <c r="F143" s="105"/>
      <c r="G143" s="105"/>
      <c r="H143" s="103"/>
      <c r="I143" s="103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</row>
    <row r="144" spans="1:66" s="1" customFormat="1" x14ac:dyDescent="0.2">
      <c r="A144" s="12"/>
      <c r="B144" s="102"/>
      <c r="C144" s="103"/>
      <c r="D144" s="104"/>
      <c r="E144" s="103"/>
      <c r="F144" s="105"/>
      <c r="G144" s="105"/>
      <c r="H144" s="103"/>
      <c r="I144" s="103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</row>
    <row r="145" spans="1:127" s="1" customFormat="1" x14ac:dyDescent="0.2">
      <c r="A145" s="12"/>
      <c r="B145" s="102"/>
      <c r="C145" s="103"/>
      <c r="D145" s="104"/>
      <c r="E145" s="103"/>
      <c r="F145" s="105"/>
      <c r="G145" s="105"/>
      <c r="H145" s="103"/>
      <c r="I145" s="103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</row>
    <row r="146" spans="1:127" s="1" customFormat="1" x14ac:dyDescent="0.2">
      <c r="A146" s="5"/>
      <c r="B146" s="6"/>
      <c r="C146" s="13"/>
      <c r="D146" s="80"/>
      <c r="E146" s="13"/>
      <c r="F146" s="4"/>
      <c r="G146" s="4"/>
      <c r="H146" s="81"/>
      <c r="I146" s="8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3"/>
      <c r="BF146" s="3"/>
      <c r="BG146" s="3"/>
      <c r="BH146" s="12"/>
      <c r="BI146" s="3"/>
      <c r="BJ146" s="3"/>
      <c r="BK146" s="3"/>
      <c r="BL146" s="3"/>
      <c r="BM146" s="3"/>
      <c r="BN146" s="3"/>
    </row>
    <row r="147" spans="1:127" s="1" customFormat="1" x14ac:dyDescent="0.2">
      <c r="A147" s="5"/>
      <c r="B147" s="6"/>
      <c r="C147" s="13"/>
      <c r="D147" s="80"/>
      <c r="E147" s="13"/>
      <c r="F147" s="4"/>
      <c r="G147" s="4"/>
      <c r="H147" s="81"/>
      <c r="I147" s="8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3"/>
      <c r="BF147" s="3"/>
      <c r="BG147" s="3"/>
      <c r="BH147" s="12"/>
      <c r="BI147" s="3"/>
      <c r="BJ147" s="3"/>
      <c r="BK147" s="3"/>
      <c r="BL147" s="3"/>
      <c r="BM147" s="3"/>
      <c r="BN147" s="3"/>
    </row>
    <row r="148" spans="1:127" s="1" customFormat="1" x14ac:dyDescent="0.2">
      <c r="A148" s="5"/>
      <c r="B148" s="6"/>
      <c r="C148" s="13"/>
      <c r="D148" s="80"/>
      <c r="E148" s="13"/>
      <c r="F148" s="4"/>
      <c r="G148" s="4"/>
      <c r="H148" s="81"/>
      <c r="I148" s="8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3"/>
      <c r="BF148" s="3"/>
      <c r="BG148" s="3"/>
      <c r="BH148" s="12"/>
      <c r="BI148" s="3"/>
      <c r="BJ148" s="3"/>
      <c r="BK148" s="3"/>
      <c r="BL148" s="3"/>
      <c r="BM148" s="3"/>
      <c r="BN148" s="3"/>
    </row>
    <row r="149" spans="1:127" x14ac:dyDescent="0.2">
      <c r="A149" s="5"/>
      <c r="B149" s="6"/>
      <c r="C149" s="13"/>
      <c r="D149" s="13"/>
      <c r="E149" s="13"/>
      <c r="F149" s="4"/>
      <c r="G149" s="4"/>
      <c r="H149" s="13"/>
      <c r="I149" s="13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3"/>
      <c r="BF149" s="3"/>
      <c r="BG149" s="3"/>
      <c r="BH149" s="12"/>
      <c r="BI149" s="3"/>
      <c r="BJ149" s="3"/>
      <c r="BK149" s="3"/>
      <c r="BL149" s="3"/>
      <c r="BM149" s="3"/>
      <c r="BN149" s="3" t="s">
        <v>200</v>
      </c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1:127" x14ac:dyDescent="0.2">
      <c r="A150" s="7" t="s">
        <v>19</v>
      </c>
      <c r="B150" s="6"/>
      <c r="C150" s="13">
        <f>SUM(C15:C106)</f>
        <v>10</v>
      </c>
      <c r="D150" s="13">
        <f t="shared" ref="D150:AU150" si="15">SUM(D15:D106)</f>
        <v>44</v>
      </c>
      <c r="E150" s="13">
        <f t="shared" si="15"/>
        <v>32</v>
      </c>
      <c r="F150" s="13">
        <f t="shared" si="15"/>
        <v>33</v>
      </c>
      <c r="G150" s="13">
        <f t="shared" si="15"/>
        <v>19</v>
      </c>
      <c r="H150" s="13">
        <f t="shared" si="15"/>
        <v>19</v>
      </c>
      <c r="I150" s="13">
        <f t="shared" si="15"/>
        <v>10</v>
      </c>
      <c r="J150" s="13">
        <f t="shared" si="15"/>
        <v>57</v>
      </c>
      <c r="K150" s="13">
        <f t="shared" si="15"/>
        <v>26</v>
      </c>
      <c r="L150" s="13">
        <f t="shared" si="15"/>
        <v>19</v>
      </c>
      <c r="M150" s="13">
        <f t="shared" si="15"/>
        <v>24</v>
      </c>
      <c r="N150" s="13">
        <f t="shared" si="15"/>
        <v>16</v>
      </c>
      <c r="O150" s="13">
        <f t="shared" si="15"/>
        <v>12</v>
      </c>
      <c r="P150" s="13">
        <f t="shared" si="15"/>
        <v>30</v>
      </c>
      <c r="Q150" s="13">
        <f t="shared" si="15"/>
        <v>16</v>
      </c>
      <c r="R150" s="13">
        <f t="shared" si="15"/>
        <v>26</v>
      </c>
      <c r="S150" s="13">
        <f t="shared" si="15"/>
        <v>6</v>
      </c>
      <c r="T150" s="13">
        <f t="shared" si="15"/>
        <v>29</v>
      </c>
      <c r="U150" s="13">
        <f t="shared" si="15"/>
        <v>15</v>
      </c>
      <c r="V150" s="13">
        <f t="shared" si="15"/>
        <v>26</v>
      </c>
      <c r="W150" s="13">
        <f t="shared" si="15"/>
        <v>16</v>
      </c>
      <c r="X150" s="13">
        <f t="shared" si="15"/>
        <v>47</v>
      </c>
      <c r="Y150" s="13">
        <f t="shared" si="15"/>
        <v>29</v>
      </c>
      <c r="Z150" s="13">
        <f t="shared" si="15"/>
        <v>18</v>
      </c>
      <c r="AA150" s="13">
        <f t="shared" si="15"/>
        <v>14</v>
      </c>
      <c r="AB150" s="13">
        <f t="shared" si="15"/>
        <v>7</v>
      </c>
      <c r="AC150" s="13">
        <f t="shared" si="15"/>
        <v>17</v>
      </c>
      <c r="AD150" s="13">
        <f t="shared" si="15"/>
        <v>7</v>
      </c>
      <c r="AE150" s="13">
        <f t="shared" si="15"/>
        <v>6</v>
      </c>
      <c r="AF150" s="13">
        <f t="shared" si="15"/>
        <v>32</v>
      </c>
      <c r="AG150" s="13">
        <f t="shared" si="15"/>
        <v>16</v>
      </c>
      <c r="AH150" s="13">
        <f t="shared" si="15"/>
        <v>13</v>
      </c>
      <c r="AI150" s="13">
        <f t="shared" si="15"/>
        <v>38</v>
      </c>
      <c r="AJ150" s="13">
        <f t="shared" si="15"/>
        <v>3</v>
      </c>
      <c r="AK150" s="13">
        <f t="shared" si="15"/>
        <v>14</v>
      </c>
      <c r="AL150" s="13">
        <f t="shared" si="15"/>
        <v>13</v>
      </c>
      <c r="AM150" s="13">
        <f t="shared" si="15"/>
        <v>17</v>
      </c>
      <c r="AN150" s="13">
        <f t="shared" si="15"/>
        <v>6</v>
      </c>
      <c r="AO150" s="13">
        <f t="shared" si="15"/>
        <v>21</v>
      </c>
      <c r="AP150" s="13">
        <f t="shared" si="15"/>
        <v>21</v>
      </c>
      <c r="AQ150" s="13">
        <f t="shared" si="15"/>
        <v>0</v>
      </c>
      <c r="AR150" s="13">
        <f t="shared" si="15"/>
        <v>0</v>
      </c>
      <c r="AS150" s="13">
        <f t="shared" si="15"/>
        <v>0</v>
      </c>
      <c r="AT150" s="13">
        <f t="shared" si="15"/>
        <v>0</v>
      </c>
      <c r="AU150" s="13">
        <f t="shared" si="15"/>
        <v>0</v>
      </c>
      <c r="AV150" s="13"/>
      <c r="AW150" s="13"/>
      <c r="AX150" s="13"/>
      <c r="AY150" s="13"/>
      <c r="AZ150" s="13"/>
      <c r="BA150" s="13"/>
      <c r="BB150" s="13"/>
      <c r="BC150" s="13"/>
      <c r="BD150" s="13"/>
      <c r="BE150" s="3"/>
      <c r="BF150" s="3"/>
      <c r="BG150" s="3"/>
      <c r="BH150" s="3"/>
      <c r="BI150" s="3"/>
      <c r="BJ150" s="3"/>
      <c r="BK150" s="3"/>
      <c r="BL150" s="3"/>
      <c r="BM150" s="3"/>
      <c r="BN150" s="3">
        <f>COUNTIF(BN14:BN106,"yes")</f>
        <v>0</v>
      </c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1:127" x14ac:dyDescent="0.2">
      <c r="A151" s="5" t="s">
        <v>22</v>
      </c>
      <c r="B151" s="6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2"/>
      <c r="BF151" s="2"/>
      <c r="BG151" s="3"/>
      <c r="BH151" s="3"/>
      <c r="BI151" s="3"/>
      <c r="BJ151" s="2"/>
      <c r="BK151" s="2"/>
      <c r="BL151" s="2"/>
      <c r="BM151" s="2"/>
      <c r="BN151" s="2"/>
    </row>
    <row r="152" spans="1:127" x14ac:dyDescent="0.2">
      <c r="A152" s="5" t="s">
        <v>20</v>
      </c>
      <c r="B152" s="6"/>
      <c r="C152" s="13"/>
      <c r="D152" s="13"/>
      <c r="E152" s="13"/>
      <c r="F152" s="4"/>
      <c r="G152" s="4"/>
      <c r="H152" s="13"/>
      <c r="I152" s="1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>
        <v>14</v>
      </c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2"/>
      <c r="BF152" s="2"/>
      <c r="BG152" s="3"/>
      <c r="BH152" s="3"/>
      <c r="BI152" s="3"/>
      <c r="BJ152" s="2"/>
      <c r="BK152" s="2"/>
      <c r="BL152" s="2"/>
      <c r="BM152" s="2"/>
      <c r="BN152" s="2"/>
    </row>
    <row r="153" spans="1:127" x14ac:dyDescent="0.2">
      <c r="A153" s="5" t="s">
        <v>21</v>
      </c>
      <c r="B153" s="6"/>
      <c r="C153" s="13"/>
      <c r="D153" s="13"/>
      <c r="E153" s="13"/>
      <c r="F153" s="4"/>
      <c r="G153" s="4"/>
      <c r="H153" s="13"/>
      <c r="I153" s="13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2"/>
      <c r="BF153" s="2"/>
      <c r="BG153" s="3"/>
      <c r="BH153" s="3"/>
      <c r="BI153" s="3"/>
      <c r="BJ153" s="2"/>
      <c r="BK153" s="2"/>
      <c r="BL153" s="2"/>
      <c r="BM153" s="2"/>
      <c r="BN153" s="2"/>
    </row>
    <row r="154" spans="1:127" x14ac:dyDescent="0.2">
      <c r="A154" s="5" t="s">
        <v>226</v>
      </c>
      <c r="B154" s="6"/>
      <c r="C154" s="13"/>
      <c r="D154" s="13"/>
      <c r="E154" s="13"/>
      <c r="F154" s="4"/>
      <c r="G154" s="4"/>
      <c r="H154" s="13"/>
      <c r="I154" s="13"/>
      <c r="J154" s="4"/>
      <c r="K154" s="4"/>
      <c r="L154" s="4"/>
      <c r="M154" s="4"/>
      <c r="N154" s="4">
        <f>COUNT(N107:N140)</f>
        <v>18</v>
      </c>
      <c r="O154" s="4">
        <f t="shared" ref="O154:AU154" si="16">COUNT(O107:O140)</f>
        <v>13</v>
      </c>
      <c r="P154" s="4">
        <f t="shared" si="16"/>
        <v>5</v>
      </c>
      <c r="Q154" s="4">
        <f t="shared" si="16"/>
        <v>6</v>
      </c>
      <c r="R154" s="4">
        <f t="shared" si="16"/>
        <v>23</v>
      </c>
      <c r="S154" s="4">
        <f t="shared" si="16"/>
        <v>12</v>
      </c>
      <c r="T154" s="4">
        <f t="shared" si="16"/>
        <v>25</v>
      </c>
      <c r="U154" s="4">
        <f t="shared" si="16"/>
        <v>18</v>
      </c>
      <c r="V154" s="4">
        <f t="shared" si="16"/>
        <v>28</v>
      </c>
      <c r="W154" s="4">
        <f t="shared" si="16"/>
        <v>19</v>
      </c>
      <c r="X154" s="4">
        <f t="shared" si="16"/>
        <v>13</v>
      </c>
      <c r="Y154" s="4">
        <f t="shared" si="16"/>
        <v>33</v>
      </c>
      <c r="Z154" s="4">
        <f t="shared" si="16"/>
        <v>11</v>
      </c>
      <c r="AA154" s="4">
        <f t="shared" si="16"/>
        <v>5</v>
      </c>
      <c r="AB154" s="4">
        <f t="shared" si="16"/>
        <v>15</v>
      </c>
      <c r="AC154" s="4">
        <f t="shared" si="16"/>
        <v>21</v>
      </c>
      <c r="AD154" s="4">
        <f t="shared" si="16"/>
        <v>1</v>
      </c>
      <c r="AE154" s="4">
        <f t="shared" si="16"/>
        <v>0</v>
      </c>
      <c r="AF154" s="4">
        <f t="shared" si="16"/>
        <v>26</v>
      </c>
      <c r="AG154" s="4">
        <f t="shared" si="16"/>
        <v>18</v>
      </c>
      <c r="AH154" s="4">
        <f t="shared" si="16"/>
        <v>5</v>
      </c>
      <c r="AI154" s="4">
        <f t="shared" si="16"/>
        <v>33</v>
      </c>
      <c r="AJ154" s="4">
        <f t="shared" si="16"/>
        <v>0</v>
      </c>
      <c r="AK154" s="4">
        <f t="shared" si="16"/>
        <v>19</v>
      </c>
      <c r="AL154" s="4">
        <f t="shared" si="16"/>
        <v>0</v>
      </c>
      <c r="AM154" s="4">
        <f t="shared" si="16"/>
        <v>19</v>
      </c>
      <c r="AN154" s="4">
        <f t="shared" si="16"/>
        <v>12</v>
      </c>
      <c r="AO154" s="4">
        <f t="shared" si="16"/>
        <v>16</v>
      </c>
      <c r="AP154" s="4">
        <f t="shared" si="16"/>
        <v>6</v>
      </c>
      <c r="AQ154" s="4">
        <f t="shared" si="16"/>
        <v>0</v>
      </c>
      <c r="AR154" s="4">
        <f t="shared" si="16"/>
        <v>0</v>
      </c>
      <c r="AS154" s="4">
        <f t="shared" si="16"/>
        <v>0</v>
      </c>
      <c r="AT154" s="4">
        <f t="shared" si="16"/>
        <v>0</v>
      </c>
      <c r="AU154" s="4">
        <f t="shared" si="16"/>
        <v>0</v>
      </c>
      <c r="AV154" s="4"/>
      <c r="AW154" s="4"/>
      <c r="AX154" s="4"/>
      <c r="AY154" s="4"/>
      <c r="AZ154" s="4"/>
      <c r="BA154" s="4"/>
      <c r="BB154" s="4"/>
      <c r="BC154" s="4"/>
      <c r="BD154" s="4"/>
      <c r="BE154" s="2"/>
      <c r="BF154" s="2"/>
      <c r="BG154" s="3"/>
      <c r="BH154" s="3"/>
      <c r="BI154" s="3"/>
      <c r="BJ154" s="2"/>
      <c r="BK154" s="2"/>
      <c r="BL154" s="2"/>
      <c r="BM154" s="2"/>
      <c r="BN154" s="2"/>
    </row>
    <row r="155" spans="1:127" s="1" customFormat="1" x14ac:dyDescent="0.2">
      <c r="B155" s="8"/>
      <c r="C155" s="14"/>
      <c r="D155" s="14"/>
      <c r="E155" s="14"/>
      <c r="F155" s="9"/>
      <c r="G155" s="9"/>
      <c r="H155" s="14"/>
      <c r="I155" s="14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H155" s="3"/>
    </row>
    <row r="156" spans="1:127" s="1" customFormat="1" x14ac:dyDescent="0.2">
      <c r="C156" s="15"/>
      <c r="D156" s="15"/>
      <c r="E156" s="15"/>
      <c r="F156" s="10"/>
      <c r="G156" s="10"/>
      <c r="H156" s="15"/>
      <c r="I156" s="15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H156" s="3"/>
    </row>
    <row r="160" spans="1:127" hidden="1" x14ac:dyDescent="0.2"/>
  </sheetData>
  <sortState ref="A16:B105">
    <sortCondition ref="A15"/>
  </sortState>
  <mergeCells count="1">
    <mergeCell ref="A1:B1"/>
  </mergeCells>
  <conditionalFormatting sqref="BM14:BM145">
    <cfRule type="cellIs" dxfId="7" priority="32" operator="equal">
      <formula>11</formula>
    </cfRule>
  </conditionalFormatting>
  <conditionalFormatting sqref="BG14:BG146 BI14:BI145">
    <cfRule type="cellIs" dxfId="6" priority="29" operator="greaterThan">
      <formula>1</formula>
    </cfRule>
  </conditionalFormatting>
  <conditionalFormatting sqref="BH14:BH146 BJ14:BJ145">
    <cfRule type="cellIs" dxfId="5" priority="28" operator="greaterThan">
      <formula>2</formula>
    </cfRule>
  </conditionalFormatting>
  <conditionalFormatting sqref="BJ146:BJ147">
    <cfRule type="cellIs" dxfId="4" priority="26" operator="greaterThan">
      <formula>2</formula>
    </cfRule>
  </conditionalFormatting>
  <conditionalFormatting sqref="BG146">
    <cfRule type="cellIs" dxfId="3" priority="24" operator="greaterThan">
      <formula>1</formula>
    </cfRule>
  </conditionalFormatting>
  <conditionalFormatting sqref="BG146">
    <cfRule type="cellIs" dxfId="2" priority="20" operator="greaterThan">
      <formula>1</formula>
    </cfRule>
  </conditionalFormatting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workbookViewId="0">
      <selection activeCell="D7" sqref="D7"/>
    </sheetView>
  </sheetViews>
  <sheetFormatPr baseColWidth="10" defaultRowHeight="15" x14ac:dyDescent="0.2"/>
  <sheetData>
    <row r="2" spans="1:4" x14ac:dyDescent="0.2">
      <c r="D2" s="100">
        <v>42790</v>
      </c>
    </row>
    <row r="3" spans="1:4" ht="31" customHeight="1" x14ac:dyDescent="0.2">
      <c r="D3" s="101" t="s">
        <v>287</v>
      </c>
    </row>
    <row r="4" spans="1:4" x14ac:dyDescent="0.2">
      <c r="A4" t="s">
        <v>229</v>
      </c>
      <c r="B4" t="s">
        <v>230</v>
      </c>
      <c r="D4">
        <v>1</v>
      </c>
    </row>
    <row r="5" spans="1:4" x14ac:dyDescent="0.2">
      <c r="A5" t="s">
        <v>231</v>
      </c>
      <c r="B5" t="s">
        <v>69</v>
      </c>
    </row>
    <row r="6" spans="1:4" x14ac:dyDescent="0.2">
      <c r="A6" t="s">
        <v>232</v>
      </c>
      <c r="B6" t="s">
        <v>233</v>
      </c>
      <c r="D6">
        <v>1</v>
      </c>
    </row>
    <row r="7" spans="1:4" x14ac:dyDescent="0.2">
      <c r="A7" t="s">
        <v>234</v>
      </c>
      <c r="B7" t="s">
        <v>23</v>
      </c>
    </row>
    <row r="8" spans="1:4" x14ac:dyDescent="0.2">
      <c r="A8" t="s">
        <v>235</v>
      </c>
      <c r="B8" t="s">
        <v>236</v>
      </c>
    </row>
    <row r="9" spans="1:4" x14ac:dyDescent="0.2">
      <c r="A9" t="s">
        <v>237</v>
      </c>
      <c r="B9" t="s">
        <v>238</v>
      </c>
      <c r="D9">
        <v>1</v>
      </c>
    </row>
    <row r="10" spans="1:4" x14ac:dyDescent="0.2">
      <c r="A10" t="s">
        <v>239</v>
      </c>
      <c r="B10" t="s">
        <v>240</v>
      </c>
    </row>
    <row r="11" spans="1:4" x14ac:dyDescent="0.2">
      <c r="A11" t="s">
        <v>241</v>
      </c>
      <c r="B11" t="s">
        <v>242</v>
      </c>
    </row>
    <row r="12" spans="1:4" x14ac:dyDescent="0.2">
      <c r="A12" t="s">
        <v>243</v>
      </c>
      <c r="B12" t="s">
        <v>244</v>
      </c>
      <c r="D12">
        <v>1</v>
      </c>
    </row>
    <row r="13" spans="1:4" x14ac:dyDescent="0.2">
      <c r="A13" t="s">
        <v>245</v>
      </c>
      <c r="B13" t="s">
        <v>246</v>
      </c>
    </row>
    <row r="14" spans="1:4" x14ac:dyDescent="0.2">
      <c r="A14" t="s">
        <v>247</v>
      </c>
      <c r="B14" t="s">
        <v>153</v>
      </c>
      <c r="D14">
        <v>1</v>
      </c>
    </row>
    <row r="15" spans="1:4" x14ac:dyDescent="0.2">
      <c r="A15" t="s">
        <v>248</v>
      </c>
      <c r="B15" t="s">
        <v>249</v>
      </c>
    </row>
    <row r="16" spans="1:4" x14ac:dyDescent="0.2">
      <c r="A16" t="s">
        <v>250</v>
      </c>
      <c r="B16" t="s">
        <v>251</v>
      </c>
      <c r="D16">
        <v>1</v>
      </c>
    </row>
    <row r="17" spans="1:4" x14ac:dyDescent="0.2">
      <c r="A17" t="s">
        <v>252</v>
      </c>
      <c r="B17" t="s">
        <v>253</v>
      </c>
    </row>
    <row r="18" spans="1:4" x14ac:dyDescent="0.2">
      <c r="A18" t="s">
        <v>254</v>
      </c>
      <c r="B18" t="s">
        <v>255</v>
      </c>
    </row>
    <row r="19" spans="1:4" x14ac:dyDescent="0.2">
      <c r="A19" t="s">
        <v>256</v>
      </c>
      <c r="B19" t="s">
        <v>113</v>
      </c>
    </row>
    <row r="20" spans="1:4" x14ac:dyDescent="0.2">
      <c r="A20" t="s">
        <v>257</v>
      </c>
      <c r="B20" t="s">
        <v>166</v>
      </c>
    </row>
    <row r="21" spans="1:4" x14ac:dyDescent="0.2">
      <c r="A21" t="s">
        <v>258</v>
      </c>
      <c r="B21" t="s">
        <v>259</v>
      </c>
      <c r="D21">
        <v>1</v>
      </c>
    </row>
    <row r="22" spans="1:4" x14ac:dyDescent="0.2">
      <c r="A22" t="s">
        <v>260</v>
      </c>
      <c r="B22" t="s">
        <v>63</v>
      </c>
    </row>
    <row r="23" spans="1:4" x14ac:dyDescent="0.2">
      <c r="A23" t="s">
        <v>163</v>
      </c>
      <c r="B23" t="s">
        <v>261</v>
      </c>
      <c r="D23">
        <v>1</v>
      </c>
    </row>
    <row r="24" spans="1:4" x14ac:dyDescent="0.2">
      <c r="A24" t="s">
        <v>262</v>
      </c>
      <c r="B24" t="s">
        <v>89</v>
      </c>
    </row>
    <row r="25" spans="1:4" x14ac:dyDescent="0.2">
      <c r="A25" t="s">
        <v>263</v>
      </c>
      <c r="B25" t="s">
        <v>264</v>
      </c>
    </row>
    <row r="26" spans="1:4" x14ac:dyDescent="0.2">
      <c r="A26" t="s">
        <v>265</v>
      </c>
      <c r="B26" t="s">
        <v>266</v>
      </c>
      <c r="D26">
        <v>1</v>
      </c>
    </row>
    <row r="27" spans="1:4" x14ac:dyDescent="0.2">
      <c r="A27" t="s">
        <v>267</v>
      </c>
      <c r="B27" t="s">
        <v>268</v>
      </c>
    </row>
    <row r="28" spans="1:4" x14ac:dyDescent="0.2">
      <c r="A28" t="s">
        <v>269</v>
      </c>
      <c r="B28" t="s">
        <v>270</v>
      </c>
    </row>
    <row r="29" spans="1:4" x14ac:dyDescent="0.2">
      <c r="A29" t="s">
        <v>271</v>
      </c>
      <c r="B29" t="s">
        <v>23</v>
      </c>
      <c r="D29">
        <v>1</v>
      </c>
    </row>
    <row r="30" spans="1:4" x14ac:dyDescent="0.2">
      <c r="A30" t="s">
        <v>272</v>
      </c>
      <c r="B30" t="s">
        <v>273</v>
      </c>
      <c r="D30">
        <v>1</v>
      </c>
    </row>
    <row r="31" spans="1:4" x14ac:dyDescent="0.2">
      <c r="A31" t="s">
        <v>274</v>
      </c>
      <c r="B31" t="s">
        <v>275</v>
      </c>
    </row>
    <row r="32" spans="1:4" x14ac:dyDescent="0.2">
      <c r="A32" t="s">
        <v>276</v>
      </c>
      <c r="B32" t="s">
        <v>277</v>
      </c>
    </row>
    <row r="33" spans="1:4" x14ac:dyDescent="0.2">
      <c r="A33" t="s">
        <v>278</v>
      </c>
      <c r="B33" t="s">
        <v>27</v>
      </c>
    </row>
    <row r="34" spans="1:4" x14ac:dyDescent="0.2">
      <c r="A34" t="s">
        <v>279</v>
      </c>
      <c r="B34" t="s">
        <v>91</v>
      </c>
    </row>
    <row r="35" spans="1:4" x14ac:dyDescent="0.2">
      <c r="A35" t="s">
        <v>280</v>
      </c>
      <c r="B35" t="s">
        <v>281</v>
      </c>
    </row>
    <row r="36" spans="1:4" x14ac:dyDescent="0.2">
      <c r="A36" t="s">
        <v>282</v>
      </c>
      <c r="B36" t="s">
        <v>283</v>
      </c>
    </row>
    <row r="37" spans="1:4" x14ac:dyDescent="0.2">
      <c r="A37" t="s">
        <v>284</v>
      </c>
      <c r="B37" t="s">
        <v>285</v>
      </c>
    </row>
    <row r="38" spans="1:4" x14ac:dyDescent="0.2">
      <c r="A38" t="s">
        <v>94</v>
      </c>
      <c r="B38" t="s">
        <v>286</v>
      </c>
      <c r="D38">
        <v>1</v>
      </c>
    </row>
    <row r="39" spans="1:4" x14ac:dyDescent="0.2">
      <c r="D39">
        <f>SUM(D4:D38)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Candidates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Pawan</dc:creator>
  <cp:lastModifiedBy>Microsoft Office User</cp:lastModifiedBy>
  <dcterms:created xsi:type="dcterms:W3CDTF">2014-09-03T18:13:17Z</dcterms:created>
  <dcterms:modified xsi:type="dcterms:W3CDTF">2017-04-10T16:07:43Z</dcterms:modified>
</cp:coreProperties>
</file>